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035" windowHeight="7680" tabRatio="918" activeTab="0"/>
  </bookViews>
  <sheets>
    <sheet name="Instructions" sheetId="1" r:id="rId1"/>
    <sheet name="Rate Card" sheetId="2" r:id="rId2"/>
    <sheet name="Deliverables PALIMS" sheetId="3" r:id="rId3"/>
    <sheet name="Deliverables USALIMS" sheetId="4" r:id="rId4"/>
    <sheet name="Deliverables PAFoodLIMS" sheetId="5" r:id="rId5"/>
    <sheet name="Deliverables EquineLIMS" sheetId="6" r:id="rId6"/>
    <sheet name="System Support &amp; Routine Maint." sheetId="7" r:id="rId7"/>
    <sheet name="Summary" sheetId="8" r:id="rId8"/>
  </sheets>
  <definedNames>
    <definedName name="_xlnm.Print_Area" localSheetId="5">'Deliverables EquineLIMS'!$A$3:$E$88</definedName>
    <definedName name="_xlnm.Print_Area" localSheetId="4">'Deliverables PAFoodLIMS'!$A$3:$E$88</definedName>
    <definedName name="_xlnm.Print_Area" localSheetId="2">'Deliverables PALIMS'!$A$3:$E$88</definedName>
    <definedName name="_xlnm.Print_Area" localSheetId="3">'Deliverables USALIMS'!$A$3:$E$88</definedName>
    <definedName name="_xlnm.Print_Area" localSheetId="0">'Instructions'!$A$1:$C$15</definedName>
    <definedName name="_xlnm.Print_Area" localSheetId="1">'Rate Card'!$A$3:$B$24</definedName>
    <definedName name="_xlnm.Print_Area" localSheetId="7">'Summary'!$A$1:$L$24</definedName>
    <definedName name="_xlnm.Print_Titles" localSheetId="5">'Deliverables EquineLIMS'!$3:$4</definedName>
    <definedName name="_xlnm.Print_Titles" localSheetId="4">'Deliverables PAFoodLIMS'!$3:$4</definedName>
    <definedName name="_xlnm.Print_Titles" localSheetId="2">'Deliverables PALIMS'!$3:$4</definedName>
    <definedName name="_xlnm.Print_Titles" localSheetId="3">'Deliverables USALIMS'!$3:$4</definedName>
  </definedNames>
  <calcPr fullCalcOnLoad="1"/>
</workbook>
</file>

<file path=xl/sharedStrings.xml><?xml version="1.0" encoding="utf-8"?>
<sst xmlns="http://schemas.openxmlformats.org/spreadsheetml/2006/main" count="123" uniqueCount="72">
  <si>
    <t>Hourly Rate</t>
  </si>
  <si>
    <t>Hours</t>
  </si>
  <si>
    <t>Cost</t>
  </si>
  <si>
    <t>INSTRUCTIONS</t>
  </si>
  <si>
    <t>Total Cost</t>
  </si>
  <si>
    <t>Rate Card</t>
  </si>
  <si>
    <t>Deliverable</t>
  </si>
  <si>
    <t>Cost Summary</t>
  </si>
  <si>
    <t>Task/Phase</t>
  </si>
  <si>
    <t>Total Hours</t>
  </si>
  <si>
    <t>Position</t>
  </si>
  <si>
    <t>1.)  All sheets must be filled out completely.  Fill out all yellow highlighted cells on each worksheet.</t>
  </si>
  <si>
    <t xml:space="preserve">2.)  Formulas are imbedded in the Worksheets. Offeror's must verify that all calculations, subtotal costs and grand total costs are accurate. </t>
  </si>
  <si>
    <t xml:space="preserve">3.)  Rate Card: Fill in the Position and Hourly Rate columns. </t>
  </si>
  <si>
    <t>Transition Services</t>
  </si>
  <si>
    <t>Transition Plan</t>
  </si>
  <si>
    <t>Final Transition Report</t>
  </si>
  <si>
    <t>Outgoing Transition</t>
  </si>
  <si>
    <t>Outgoing Transition Plan</t>
  </si>
  <si>
    <t>Final Outgoing Transition Report</t>
  </si>
  <si>
    <t>Base Years</t>
  </si>
  <si>
    <t>Renewal Years</t>
  </si>
  <si>
    <t>Task Phase</t>
  </si>
  <si>
    <t>Year 1</t>
  </si>
  <si>
    <t>Year 2</t>
  </si>
  <si>
    <t>Year 3</t>
  </si>
  <si>
    <t>Year 4</t>
  </si>
  <si>
    <t>Year 5</t>
  </si>
  <si>
    <t>PALIMS</t>
  </si>
  <si>
    <t>PAFoodLIMS</t>
  </si>
  <si>
    <t>EquineLIMS</t>
  </si>
  <si>
    <t>Total Deliverables</t>
  </si>
  <si>
    <t>Totals</t>
  </si>
  <si>
    <t>Total Hours PALIMS</t>
  </si>
  <si>
    <t>Total Cost PALIMS</t>
  </si>
  <si>
    <t>Total Hours USALIMS/PAHERDS</t>
  </si>
  <si>
    <t>Total Cost USALIMS/PAHERDS</t>
  </si>
  <si>
    <t>Total Hours PAFoodLIMS</t>
  </si>
  <si>
    <t>Total Cost PAFoodLIMS</t>
  </si>
  <si>
    <t>Total Hours EquineLIMS</t>
  </si>
  <si>
    <t>Total Cost EquineLIMS</t>
  </si>
  <si>
    <t>Total Base Years Maintenance &amp; Support</t>
  </si>
  <si>
    <t>Total Renewal Years Maintenance &amp; Support</t>
  </si>
  <si>
    <t>4.)  Deliverables PALIMS: Fill in the total number of hours for each position per deliverable. All other information is linked and will calculate automatically.</t>
  </si>
  <si>
    <t>5.)  Deliverables USALIMS: Fill in the total number of hours for each position per deliverable. All other information is linked and will calculate automatically.</t>
  </si>
  <si>
    <t>6.)  Deliverables PAFoodLIMS: Fill in the total number of hours for each position per deliverable. All other information is linked and will calculate automatically.</t>
  </si>
  <si>
    <t>7.)  Deliverables EquineLIMS: Fill in the total number of hours for each position per deliverable. All other information is linked and will calculate automatically.</t>
  </si>
  <si>
    <t>11.)  The hours listed for any task or deliverable are for informational purposes only and will not be binding on the Commonwealth</t>
  </si>
  <si>
    <t>Total Deliverables + Base Years + Renewal Years Maintenance &amp; Support + Enhancements</t>
  </si>
  <si>
    <t>9.)  Summary: Complete the highlighted areas. All other information is linked and will calculate automatically.</t>
  </si>
  <si>
    <t>Cost per hour</t>
  </si>
  <si>
    <t>Estimated 3000 Enhancement Hours Annually</t>
  </si>
  <si>
    <t>PALIMS Deliverables Worksheet</t>
  </si>
  <si>
    <t>USALIMS Deliverables Worksheet</t>
  </si>
  <si>
    <r>
      <t xml:space="preserve">System Enhancements </t>
    </r>
    <r>
      <rPr>
        <sz val="10"/>
        <color indexed="10"/>
        <rFont val="Arial"/>
        <family val="2"/>
      </rPr>
      <t>*</t>
    </r>
  </si>
  <si>
    <t xml:space="preserve">*NOTE: System Enhancement hours are for evaluation purposes only and do not guarantee work to be performed or payment to be received. </t>
  </si>
  <si>
    <t>Project Manager</t>
  </si>
  <si>
    <t>Application Developer</t>
  </si>
  <si>
    <t>Business Analyst</t>
  </si>
  <si>
    <t>PAFoodLIMS Deliverables Worksheet</t>
  </si>
  <si>
    <t>EquineLIMS Deliverables Worksheet</t>
  </si>
  <si>
    <t>APPENDIX H - Cost Matrix</t>
  </si>
  <si>
    <t>USALIMS/USAHERDS</t>
  </si>
  <si>
    <t>RFP # and Title</t>
  </si>
  <si>
    <t>Vendor Name</t>
  </si>
  <si>
    <t>6100035272 - PENNSYLVANIA LABORATORY INFORMATION MANAGEMENT SYSTEM (PALIMS)</t>
  </si>
  <si>
    <r>
      <t xml:space="preserve">10.) Please contact the Issuing Officer </t>
    </r>
    <r>
      <rPr>
        <sz val="11"/>
        <color indexed="10"/>
        <rFont val="Calibri"/>
        <family val="2"/>
      </rPr>
      <t>Christina Geegee-Dugan, RA-OITPurchases@pa.gov</t>
    </r>
    <r>
      <rPr>
        <sz val="11"/>
        <rFont val="Calibri"/>
        <family val="2"/>
      </rPr>
      <t xml:space="preserve"> with any questions or concerns.
</t>
    </r>
  </si>
  <si>
    <t>Renewal Years Maintenance &amp; Support + Enhancements</t>
  </si>
  <si>
    <t>Total Deliverables + Base Years Maintenance &amp; Support + Base Years Enhancements</t>
  </si>
  <si>
    <t>System Support and Routine Maintenance</t>
  </si>
  <si>
    <t>IV-4.B  System Support and Routine Maintenance</t>
  </si>
  <si>
    <t>8.) System Support and Routine Maintenance: Fill in the annual amount in each highlighted section. All other information is linked and will calculate automatically.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</si>
</sst>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theme="0" tint="-0.499969989061355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9" fillId="0" borderId="0" xfId="0" applyFont="1" applyAlignment="1">
      <alignment/>
    </xf>
    <xf numFmtId="0" fontId="0" fillId="33" borderId="10" xfId="0" applyFont="1" applyFill="1" applyBorder="1" applyAlignment="1">
      <alignment/>
    </xf>
    <xf numFmtId="49" fontId="0" fillId="34" borderId="10" xfId="44" applyNumberFormat="1" applyFont="1" applyFill="1" applyBorder="1" applyAlignment="1" applyProtection="1">
      <alignment horizontal="center" vertical="center"/>
      <protection locked="0"/>
    </xf>
    <xf numFmtId="7" fontId="0" fillId="34" borderId="10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37" fontId="0" fillId="34" borderId="10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56" fillId="0" borderId="0" xfId="60" applyFont="1">
      <alignment/>
      <protection/>
    </xf>
    <xf numFmtId="0" fontId="57" fillId="0" borderId="0" xfId="60" applyFont="1">
      <alignment/>
      <protection/>
    </xf>
    <xf numFmtId="0" fontId="57" fillId="8" borderId="10" xfId="60" applyFont="1" applyFill="1" applyBorder="1">
      <alignment/>
      <protection/>
    </xf>
    <xf numFmtId="0" fontId="57" fillId="8" borderId="11" xfId="60" applyFont="1" applyFill="1" applyBorder="1">
      <alignment/>
      <protection/>
    </xf>
    <xf numFmtId="0" fontId="58" fillId="0" borderId="10" xfId="60" applyFont="1" applyBorder="1">
      <alignment/>
      <protection/>
    </xf>
    <xf numFmtId="44" fontId="56" fillId="35" borderId="10" xfId="60" applyNumberFormat="1" applyFont="1" applyFill="1" applyBorder="1">
      <alignment/>
      <protection/>
    </xf>
    <xf numFmtId="44" fontId="56" fillId="35" borderId="10" xfId="60" applyNumberFormat="1" applyFont="1" applyFill="1" applyBorder="1" applyAlignment="1">
      <alignment horizontal="center"/>
      <protection/>
    </xf>
    <xf numFmtId="44" fontId="56" fillId="36" borderId="10" xfId="60" applyNumberFormat="1" applyFont="1" applyFill="1" applyBorder="1" applyAlignment="1">
      <alignment horizontal="center"/>
      <protection/>
    </xf>
    <xf numFmtId="0" fontId="0" fillId="37" borderId="10" xfId="0" applyFont="1" applyFill="1" applyBorder="1" applyAlignment="1">
      <alignment horizontal="center" wrapText="1"/>
    </xf>
    <xf numFmtId="44" fontId="0" fillId="37" borderId="10" xfId="44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44" fontId="0" fillId="37" borderId="10" xfId="44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44" fontId="0" fillId="0" borderId="10" xfId="44" applyFont="1" applyBorder="1" applyAlignment="1">
      <alignment/>
    </xf>
    <xf numFmtId="3" fontId="0" fillId="35" borderId="10" xfId="0" applyNumberFormat="1" applyFont="1" applyFill="1" applyBorder="1" applyAlignment="1">
      <alignment horizontal="center"/>
    </xf>
    <xf numFmtId="44" fontId="0" fillId="35" borderId="10" xfId="44" applyFont="1" applyFill="1" applyBorder="1" applyAlignment="1">
      <alignment horizontal="center"/>
    </xf>
    <xf numFmtId="3" fontId="0" fillId="36" borderId="10" xfId="0" applyNumberFormat="1" applyFont="1" applyFill="1" applyBorder="1" applyAlignment="1">
      <alignment horizontal="center"/>
    </xf>
    <xf numFmtId="44" fontId="0" fillId="36" borderId="10" xfId="44" applyFont="1" applyFill="1" applyBorder="1" applyAlignment="1">
      <alignment/>
    </xf>
    <xf numFmtId="0" fontId="6" fillId="0" borderId="10" xfId="0" applyFont="1" applyBorder="1" applyAlignment="1">
      <alignment wrapText="1"/>
    </xf>
    <xf numFmtId="44" fontId="0" fillId="35" borderId="1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0" borderId="0" xfId="44" applyFont="1" applyAlignment="1">
      <alignment/>
    </xf>
    <xf numFmtId="0" fontId="5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7" fillId="13" borderId="10" xfId="60" applyFont="1" applyFill="1" applyBorder="1" applyAlignment="1">
      <alignment horizontal="center"/>
      <protection/>
    </xf>
    <xf numFmtId="0" fontId="57" fillId="12" borderId="10" xfId="60" applyFont="1" applyFill="1" applyBorder="1" applyAlignment="1">
      <alignment horizontal="center"/>
      <protection/>
    </xf>
    <xf numFmtId="0" fontId="0" fillId="38" borderId="12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39" borderId="0" xfId="0" applyFont="1" applyFill="1" applyAlignment="1" applyProtection="1">
      <alignment horizontal="left"/>
      <protection locked="0"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left"/>
      <protection/>
    </xf>
    <xf numFmtId="0" fontId="0" fillId="33" borderId="10" xfId="0" applyFont="1" applyFill="1" applyBorder="1" applyAlignment="1" applyProtection="1">
      <alignment/>
      <protection/>
    </xf>
    <xf numFmtId="49" fontId="0" fillId="34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37" borderId="10" xfId="0" applyFont="1" applyFill="1" applyBorder="1" applyAlignment="1" applyProtection="1">
      <alignment horizontal="justify" vertical="top"/>
      <protection/>
    </xf>
    <xf numFmtId="0" fontId="28" fillId="37" borderId="10" xfId="0" applyFont="1" applyFill="1" applyBorder="1" applyAlignment="1" applyProtection="1">
      <alignment horizontal="center" vertical="top"/>
      <protection/>
    </xf>
    <xf numFmtId="0" fontId="28" fillId="40" borderId="10" xfId="0" applyFont="1" applyFill="1" applyBorder="1" applyAlignment="1" applyProtection="1">
      <alignment horizontal="left" vertical="center"/>
      <protection/>
    </xf>
    <xf numFmtId="44" fontId="28" fillId="40" borderId="10" xfId="0" applyNumberFormat="1" applyFont="1" applyFill="1" applyBorder="1" applyAlignment="1" applyProtection="1">
      <alignment horizontal="left" vertical="center"/>
      <protection/>
    </xf>
    <xf numFmtId="44" fontId="28" fillId="40" borderId="10" xfId="44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justify" vertical="top"/>
      <protection/>
    </xf>
    <xf numFmtId="0" fontId="0" fillId="37" borderId="10" xfId="0" applyFont="1" applyFill="1" applyBorder="1" applyAlignment="1" applyProtection="1">
      <alignment horizontal="center" vertical="top"/>
      <protection/>
    </xf>
    <xf numFmtId="0" fontId="0" fillId="40" borderId="10" xfId="0" applyFont="1" applyFill="1" applyBorder="1" applyAlignment="1" applyProtection="1">
      <alignment horizontal="left" vertical="center"/>
      <protection/>
    </xf>
    <xf numFmtId="44" fontId="0" fillId="40" borderId="10" xfId="0" applyNumberFormat="1" applyFont="1" applyFill="1" applyBorder="1" applyAlignment="1" applyProtection="1">
      <alignment horizontal="left" vertical="center"/>
      <protection/>
    </xf>
    <xf numFmtId="44" fontId="0" fillId="40" borderId="10" xfId="44" applyFont="1" applyFill="1" applyBorder="1" applyAlignment="1" applyProtection="1">
      <alignment horizontal="center" vertical="center"/>
      <protection/>
    </xf>
    <xf numFmtId="44" fontId="56" fillId="41" borderId="10" xfId="60" applyNumberFormat="1" applyFont="1" applyFill="1" applyBorder="1" applyProtection="1">
      <alignment/>
      <protection locked="0"/>
    </xf>
    <xf numFmtId="0" fontId="0" fillId="37" borderId="12" xfId="0" applyFont="1" applyFill="1" applyBorder="1" applyAlignment="1">
      <alignment horizontal="center" wrapText="1"/>
    </xf>
    <xf numFmtId="37" fontId="0" fillId="0" borderId="12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44" fontId="0" fillId="39" borderId="12" xfId="0" applyNumberFormat="1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wrapText="1"/>
    </xf>
    <xf numFmtId="44" fontId="0" fillId="35" borderId="10" xfId="0" applyNumberFormat="1" applyFont="1" applyFill="1" applyBorder="1" applyAlignment="1">
      <alignment/>
    </xf>
    <xf numFmtId="44" fontId="11" fillId="36" borderId="10" xfId="0" applyNumberFormat="1" applyFont="1" applyFill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37" fillId="0" borderId="0" xfId="0" applyFont="1" applyFill="1" applyBorder="1" applyAlignment="1" applyProtection="1">
      <alignment horizontal="center"/>
      <protection/>
    </xf>
    <xf numFmtId="0" fontId="37" fillId="40" borderId="0" xfId="0" applyFont="1" applyFill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0" borderId="16" xfId="0" applyFont="1" applyBorder="1" applyAlignment="1" applyProtection="1">
      <alignment horizontal="center" vertical="center" wrapText="1"/>
      <protection/>
    </xf>
    <xf numFmtId="44" fontId="28" fillId="38" borderId="11" xfId="44" applyFont="1" applyFill="1" applyBorder="1" applyAlignment="1" applyProtection="1">
      <alignment horizontal="center" vertical="center"/>
      <protection/>
    </xf>
    <xf numFmtId="44" fontId="28" fillId="38" borderId="13" xfId="44" applyFont="1" applyFill="1" applyBorder="1" applyAlignment="1" applyProtection="1">
      <alignment horizontal="center" vertical="center"/>
      <protection/>
    </xf>
    <xf numFmtId="44" fontId="28" fillId="38" borderId="12" xfId="44" applyFont="1" applyFill="1" applyBorder="1" applyAlignment="1" applyProtection="1">
      <alignment horizontal="center" vertical="center"/>
      <protection/>
    </xf>
    <xf numFmtId="44" fontId="0" fillId="38" borderId="11" xfId="44" applyFont="1" applyFill="1" applyBorder="1" applyAlignment="1" applyProtection="1">
      <alignment horizontal="center" vertical="center"/>
      <protection/>
    </xf>
    <xf numFmtId="44" fontId="0" fillId="38" borderId="13" xfId="44" applyFont="1" applyFill="1" applyBorder="1" applyAlignment="1" applyProtection="1">
      <alignment horizontal="center" vertical="center"/>
      <protection/>
    </xf>
    <xf numFmtId="44" fontId="0" fillId="38" borderId="12" xfId="44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4" fillId="40" borderId="0" xfId="0" applyFont="1" applyFill="1" applyAlignment="1" applyProtection="1">
      <alignment horizontal="center"/>
      <protection/>
    </xf>
    <xf numFmtId="0" fontId="57" fillId="13" borderId="10" xfId="60" applyFont="1" applyFill="1" applyBorder="1" applyAlignment="1">
      <alignment horizontal="center"/>
      <protection/>
    </xf>
    <xf numFmtId="0" fontId="57" fillId="12" borderId="10" xfId="60" applyFont="1" applyFill="1" applyBorder="1" applyAlignment="1">
      <alignment horizontal="center"/>
      <protection/>
    </xf>
    <xf numFmtId="0" fontId="58" fillId="0" borderId="14" xfId="60" applyFont="1" applyBorder="1" applyAlignment="1">
      <alignment horizontal="center" vertical="center" wrapText="1"/>
      <protection/>
    </xf>
    <xf numFmtId="0" fontId="58" fillId="0" borderId="15" xfId="60" applyFont="1" applyBorder="1" applyAlignment="1">
      <alignment horizontal="center" vertical="center" wrapText="1"/>
      <protection/>
    </xf>
    <xf numFmtId="0" fontId="58" fillId="0" borderId="16" xfId="6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7.140625" style="1" customWidth="1"/>
    <col min="2" max="5" width="51.8515625" style="1" customWidth="1"/>
    <col min="6" max="7" width="9.140625" style="1" customWidth="1"/>
    <col min="8" max="8" width="4.00390625" style="1" customWidth="1"/>
    <col min="9" max="16384" width="9.140625" style="1" customWidth="1"/>
  </cols>
  <sheetData>
    <row r="1" spans="1:2" ht="15">
      <c r="A1" s="48" t="s">
        <v>63</v>
      </c>
      <c r="B1" s="48" t="s">
        <v>65</v>
      </c>
    </row>
    <row r="2" spans="1:2" ht="15">
      <c r="A2" s="48" t="s">
        <v>64</v>
      </c>
      <c r="B2" s="50"/>
    </row>
    <row r="3" spans="1:3" ht="28.5">
      <c r="A3" s="77" t="s">
        <v>61</v>
      </c>
      <c r="B3" s="77"/>
      <c r="C3" s="77"/>
    </row>
    <row r="4" spans="1:6" ht="26.25">
      <c r="A4" s="78" t="s">
        <v>3</v>
      </c>
      <c r="B4" s="78"/>
      <c r="C4" s="78"/>
      <c r="D4" s="2"/>
      <c r="E4" s="2"/>
      <c r="F4" s="2"/>
    </row>
    <row r="5" spans="1:3" s="3" customFormat="1" ht="15.75" customHeight="1">
      <c r="A5" s="79" t="s">
        <v>11</v>
      </c>
      <c r="B5" s="79"/>
      <c r="C5" s="79"/>
    </row>
    <row r="6" spans="1:3" s="3" customFormat="1" ht="19.5" customHeight="1">
      <c r="A6" s="75" t="s">
        <v>12</v>
      </c>
      <c r="B6" s="75"/>
      <c r="C6" s="75"/>
    </row>
    <row r="7" spans="1:3" s="3" customFormat="1" ht="15.75" customHeight="1">
      <c r="A7" s="75" t="s">
        <v>13</v>
      </c>
      <c r="B7" s="75"/>
      <c r="C7" s="75"/>
    </row>
    <row r="8" spans="1:3" s="3" customFormat="1" ht="30" customHeight="1">
      <c r="A8" s="75" t="s">
        <v>43</v>
      </c>
      <c r="B8" s="75"/>
      <c r="C8" s="75"/>
    </row>
    <row r="9" spans="1:3" s="3" customFormat="1" ht="28.5" customHeight="1">
      <c r="A9" s="75" t="s">
        <v>44</v>
      </c>
      <c r="B9" s="75"/>
      <c r="C9" s="75"/>
    </row>
    <row r="10" spans="1:3" s="3" customFormat="1" ht="28.5" customHeight="1">
      <c r="A10" s="75" t="s">
        <v>45</v>
      </c>
      <c r="B10" s="75"/>
      <c r="C10" s="75"/>
    </row>
    <row r="11" spans="1:3" s="3" customFormat="1" ht="28.5" customHeight="1">
      <c r="A11" s="75" t="s">
        <v>46</v>
      </c>
      <c r="B11" s="75"/>
      <c r="C11" s="75"/>
    </row>
    <row r="12" spans="1:3" s="3" customFormat="1" ht="15.75" customHeight="1">
      <c r="A12" s="75" t="s">
        <v>71</v>
      </c>
      <c r="B12" s="75"/>
      <c r="C12" s="75"/>
    </row>
    <row r="13" spans="1:3" s="3" customFormat="1" ht="18" customHeight="1">
      <c r="A13" s="75" t="s">
        <v>49</v>
      </c>
      <c r="B13" s="75"/>
      <c r="C13" s="75"/>
    </row>
    <row r="14" spans="1:3" s="3" customFormat="1" ht="14.25" customHeight="1">
      <c r="A14" s="76" t="s">
        <v>66</v>
      </c>
      <c r="B14" s="76"/>
      <c r="C14" s="76"/>
    </row>
    <row r="15" spans="1:3" s="3" customFormat="1" ht="15.75" customHeight="1">
      <c r="A15" s="75" t="s">
        <v>47</v>
      </c>
      <c r="B15" s="75"/>
      <c r="C15" s="75"/>
    </row>
    <row r="16" s="3" customFormat="1" ht="15.75"/>
    <row r="17" s="3" customFormat="1" ht="15.75"/>
    <row r="18" s="3" customFormat="1" ht="15.75"/>
    <row r="19" s="3" customFormat="1" ht="15.75"/>
    <row r="20" s="3" customFormat="1" ht="15.75"/>
    <row r="21" s="3" customFormat="1" ht="15.75"/>
    <row r="22" s="3" customFormat="1" ht="15.75"/>
    <row r="23" s="3" customFormat="1" ht="15.75"/>
    <row r="24" s="3" customFormat="1" ht="15.75"/>
    <row r="25" s="3" customFormat="1" ht="15.75"/>
  </sheetData>
  <sheetProtection password="CD0A" sheet="1"/>
  <mergeCells count="13">
    <mergeCell ref="A3:C3"/>
    <mergeCell ref="A4:C4"/>
    <mergeCell ref="A5:C5"/>
    <mergeCell ref="A6:C6"/>
    <mergeCell ref="A7:C7"/>
    <mergeCell ref="A8:C8"/>
    <mergeCell ref="A15:C15"/>
    <mergeCell ref="A9:C9"/>
    <mergeCell ref="A10:C10"/>
    <mergeCell ref="A11:C11"/>
    <mergeCell ref="A12:C12"/>
    <mergeCell ref="A13:C13"/>
    <mergeCell ref="A14:C14"/>
  </mergeCells>
  <printOptions horizontalCentered="1"/>
  <pageMargins left="0.25" right="0.25" top="0.75" bottom="0.75" header="0.3" footer="0.3"/>
  <pageSetup fitToHeight="0" fitToWidth="1" horizontalDpi="600" verticalDpi="600" orientation="landscape" r:id="rId1"/>
  <headerFooter alignWithMargins="0">
    <oddFooter>&amp;L&amp;"Times New Roman,Regular"&amp;8Rev 4.11.2011&amp;R&amp;"Times New Roman,Regular"&amp;8Page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1">
      <pane ySplit="3" topLeftCell="A4" activePane="bottomLeft" state="frozen"/>
      <selection pane="topLeft" activeCell="A3" sqref="A3:B3"/>
      <selection pane="bottomLeft" activeCell="B5" sqref="B5"/>
    </sheetView>
  </sheetViews>
  <sheetFormatPr defaultColWidth="9.140625" defaultRowHeight="12.75"/>
  <cols>
    <col min="1" max="1" width="26.8515625" style="1" customWidth="1"/>
    <col min="2" max="2" width="26.00390625" style="1" customWidth="1"/>
    <col min="3" max="3" width="18.57421875" style="1" customWidth="1"/>
    <col min="4" max="16384" width="9.140625" style="1" customWidth="1"/>
  </cols>
  <sheetData>
    <row r="1" spans="1:2" ht="15">
      <c r="A1" s="51" t="s">
        <v>63</v>
      </c>
      <c r="B1" s="51" t="s">
        <v>65</v>
      </c>
    </row>
    <row r="2" spans="1:2" ht="15">
      <c r="A2" s="51" t="s">
        <v>64</v>
      </c>
      <c r="B2" s="52">
        <f>Instructions!B2</f>
        <v>0</v>
      </c>
    </row>
    <row r="3" spans="1:2" ht="33.75">
      <c r="A3" s="80" t="s">
        <v>5</v>
      </c>
      <c r="B3" s="80"/>
    </row>
    <row r="4" spans="1:2" ht="12.75">
      <c r="A4" s="53" t="s">
        <v>10</v>
      </c>
      <c r="B4" s="53" t="s">
        <v>0</v>
      </c>
    </row>
    <row r="5" spans="1:2" ht="12.75">
      <c r="A5" s="54" t="s">
        <v>56</v>
      </c>
      <c r="B5" s="6">
        <v>0</v>
      </c>
    </row>
    <row r="6" spans="1:2" ht="12.75">
      <c r="A6" s="54" t="s">
        <v>57</v>
      </c>
      <c r="B6" s="6">
        <v>0</v>
      </c>
    </row>
    <row r="7" spans="1:2" ht="12.75">
      <c r="A7" s="54" t="s">
        <v>58</v>
      </c>
      <c r="B7" s="6">
        <v>0</v>
      </c>
    </row>
    <row r="8" spans="1:2" ht="12.75">
      <c r="A8" s="5"/>
      <c r="B8" s="6">
        <v>0</v>
      </c>
    </row>
    <row r="9" spans="1:2" ht="12.75">
      <c r="A9" s="5"/>
      <c r="B9" s="6">
        <v>0</v>
      </c>
    </row>
    <row r="10" spans="1:2" ht="12.75">
      <c r="A10" s="5"/>
      <c r="B10" s="6">
        <v>0</v>
      </c>
    </row>
    <row r="11" spans="1:2" ht="12.75">
      <c r="A11" s="5"/>
      <c r="B11" s="6">
        <v>0</v>
      </c>
    </row>
    <row r="12" spans="1:2" ht="12.75">
      <c r="A12" s="5"/>
      <c r="B12" s="6">
        <v>0</v>
      </c>
    </row>
    <row r="13" spans="1:2" ht="12.75">
      <c r="A13" s="5"/>
      <c r="B13" s="6">
        <v>0</v>
      </c>
    </row>
    <row r="14" spans="1:2" ht="12.75">
      <c r="A14" s="5"/>
      <c r="B14" s="6">
        <v>0</v>
      </c>
    </row>
    <row r="15" spans="1:2" ht="12.75">
      <c r="A15" s="5"/>
      <c r="B15" s="6">
        <v>0</v>
      </c>
    </row>
    <row r="16" spans="1:2" ht="12.75">
      <c r="A16" s="5"/>
      <c r="B16" s="6">
        <v>0</v>
      </c>
    </row>
    <row r="17" spans="1:2" ht="12.75">
      <c r="A17" s="5"/>
      <c r="B17" s="6">
        <v>0</v>
      </c>
    </row>
    <row r="18" spans="1:2" ht="12.75">
      <c r="A18" s="5"/>
      <c r="B18" s="6">
        <v>0</v>
      </c>
    </row>
    <row r="19" spans="1:2" ht="12.75">
      <c r="A19" s="5"/>
      <c r="B19" s="6">
        <v>0</v>
      </c>
    </row>
    <row r="20" spans="1:2" ht="12.75">
      <c r="A20" s="5"/>
      <c r="B20" s="6">
        <v>0</v>
      </c>
    </row>
    <row r="21" spans="1:2" ht="12.75">
      <c r="A21" s="5"/>
      <c r="B21" s="6">
        <v>0</v>
      </c>
    </row>
    <row r="22" spans="1:2" ht="12.75">
      <c r="A22" s="5"/>
      <c r="B22" s="6">
        <v>0</v>
      </c>
    </row>
    <row r="23" spans="1:2" ht="12.75">
      <c r="A23" s="5"/>
      <c r="B23" s="6">
        <v>0</v>
      </c>
    </row>
    <row r="24" spans="1:2" ht="12.75">
      <c r="A24" s="5"/>
      <c r="B24" s="6">
        <v>0</v>
      </c>
    </row>
    <row r="25" spans="1:2" ht="12.75">
      <c r="A25" s="7"/>
      <c r="B25" s="7"/>
    </row>
  </sheetData>
  <sheetProtection password="CD0A" sheet="1"/>
  <mergeCells count="1">
    <mergeCell ref="A3:B3"/>
  </mergeCells>
  <printOptions horizontalCentered="1"/>
  <pageMargins left="0.25" right="0.25" top="0.75" bottom="0.75" header="0.3" footer="0.3"/>
  <pageSetup fitToHeight="0" fitToWidth="1" horizontalDpi="600" verticalDpi="600" orientation="landscape" r:id="rId1"/>
  <headerFooter alignWithMargins="0">
    <oddFooter>&amp;L&amp;"Times New Roman,Regular"&amp;8Rev 4.11.2011&amp;R&amp;"Times New Roman,Regular"&amp;8Page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zoomScalePageLayoutView="0" workbookViewId="0" topLeftCell="A1">
      <pane ySplit="4" topLeftCell="A5" activePane="bottomLeft" state="frozen"/>
      <selection pane="topLeft" activeCell="A3" sqref="A3:B3"/>
      <selection pane="bottomLeft" activeCell="D5" sqref="D5"/>
    </sheetView>
  </sheetViews>
  <sheetFormatPr defaultColWidth="9.140625" defaultRowHeight="12.75"/>
  <cols>
    <col min="1" max="1" width="46.421875" style="7" customWidth="1"/>
    <col min="2" max="2" width="24.421875" style="7" customWidth="1"/>
    <col min="3" max="5" width="17.28125" style="7" customWidth="1"/>
    <col min="6" max="16384" width="9.140625" style="7" customWidth="1"/>
  </cols>
  <sheetData>
    <row r="1" spans="1:5" ht="15">
      <c r="A1" s="51" t="s">
        <v>63</v>
      </c>
      <c r="B1" s="51" t="s">
        <v>65</v>
      </c>
      <c r="C1" s="55"/>
      <c r="D1" s="55"/>
      <c r="E1" s="55"/>
    </row>
    <row r="2" spans="1:5" ht="15">
      <c r="A2" s="51" t="s">
        <v>64</v>
      </c>
      <c r="B2" s="52">
        <f>Instructions!B2</f>
        <v>0</v>
      </c>
      <c r="C2" s="55"/>
      <c r="D2" s="55"/>
      <c r="E2" s="55"/>
    </row>
    <row r="3" spans="1:5" ht="33.75">
      <c r="A3" s="81" t="s">
        <v>52</v>
      </c>
      <c r="B3" s="81"/>
      <c r="C3" s="81"/>
      <c r="D3" s="81"/>
      <c r="E3" s="81"/>
    </row>
    <row r="4" spans="1:5" ht="12.75">
      <c r="A4" s="56" t="s">
        <v>6</v>
      </c>
      <c r="B4" s="56" t="s">
        <v>10</v>
      </c>
      <c r="C4" s="57" t="s">
        <v>0</v>
      </c>
      <c r="D4" s="57" t="s">
        <v>1</v>
      </c>
      <c r="E4" s="57" t="s">
        <v>2</v>
      </c>
    </row>
    <row r="5" spans="1:5" s="9" customFormat="1" ht="12.75" customHeight="1">
      <c r="A5" s="82" t="str">
        <f>CONCATENATE(Summary!$A$5," ","-"," ",Summary!$B$5)</f>
        <v>Transition Services - Transition Plan</v>
      </c>
      <c r="B5" s="58" t="str">
        <f>'Rate Card'!$A$5</f>
        <v>Project Manager</v>
      </c>
      <c r="C5" s="59">
        <f>'Rate Card'!$B$5</f>
        <v>0</v>
      </c>
      <c r="D5" s="8"/>
      <c r="E5" s="60">
        <f aca="true" t="shared" si="0" ref="E5:E24">D5*C5</f>
        <v>0</v>
      </c>
    </row>
    <row r="6" spans="1:5" s="9" customFormat="1" ht="12.75" customHeight="1">
      <c r="A6" s="83"/>
      <c r="B6" s="58" t="str">
        <f>'Rate Card'!$A$6</f>
        <v>Application Developer</v>
      </c>
      <c r="C6" s="59">
        <f>'Rate Card'!$B$6</f>
        <v>0</v>
      </c>
      <c r="D6" s="8"/>
      <c r="E6" s="60">
        <f t="shared" si="0"/>
        <v>0</v>
      </c>
    </row>
    <row r="7" spans="1:5" s="9" customFormat="1" ht="12.75" customHeight="1">
      <c r="A7" s="83"/>
      <c r="B7" s="58" t="str">
        <f>'Rate Card'!$A$7</f>
        <v>Business Analyst</v>
      </c>
      <c r="C7" s="59">
        <f>'Rate Card'!$B$7</f>
        <v>0</v>
      </c>
      <c r="D7" s="8"/>
      <c r="E7" s="60">
        <f t="shared" si="0"/>
        <v>0</v>
      </c>
    </row>
    <row r="8" spans="1:5" s="9" customFormat="1" ht="12.75" customHeight="1">
      <c r="A8" s="83"/>
      <c r="B8" s="58">
        <f>'Rate Card'!$A$8</f>
        <v>0</v>
      </c>
      <c r="C8" s="59">
        <f>'Rate Card'!$B$8</f>
        <v>0</v>
      </c>
      <c r="D8" s="8"/>
      <c r="E8" s="60">
        <f t="shared" si="0"/>
        <v>0</v>
      </c>
    </row>
    <row r="9" spans="1:5" s="9" customFormat="1" ht="12.75" customHeight="1">
      <c r="A9" s="83"/>
      <c r="B9" s="58">
        <f>'Rate Card'!$A$9</f>
        <v>0</v>
      </c>
      <c r="C9" s="59">
        <f>'Rate Card'!$B$9</f>
        <v>0</v>
      </c>
      <c r="D9" s="8"/>
      <c r="E9" s="60">
        <f t="shared" si="0"/>
        <v>0</v>
      </c>
    </row>
    <row r="10" spans="1:5" s="9" customFormat="1" ht="12.75" customHeight="1">
      <c r="A10" s="83"/>
      <c r="B10" s="58">
        <f>'Rate Card'!$A$10</f>
        <v>0</v>
      </c>
      <c r="C10" s="59">
        <f>'Rate Card'!$B$10</f>
        <v>0</v>
      </c>
      <c r="D10" s="8"/>
      <c r="E10" s="60">
        <f t="shared" si="0"/>
        <v>0</v>
      </c>
    </row>
    <row r="11" spans="1:5" s="9" customFormat="1" ht="12.75" customHeight="1">
      <c r="A11" s="83"/>
      <c r="B11" s="58">
        <f>'Rate Card'!$A$11</f>
        <v>0</v>
      </c>
      <c r="C11" s="59">
        <f>'Rate Card'!$B$11</f>
        <v>0</v>
      </c>
      <c r="D11" s="8"/>
      <c r="E11" s="60">
        <f t="shared" si="0"/>
        <v>0</v>
      </c>
    </row>
    <row r="12" spans="1:5" s="9" customFormat="1" ht="12.75" customHeight="1">
      <c r="A12" s="83"/>
      <c r="B12" s="58">
        <f>'Rate Card'!$A$12</f>
        <v>0</v>
      </c>
      <c r="C12" s="59">
        <f>'Rate Card'!$B$12</f>
        <v>0</v>
      </c>
      <c r="D12" s="8"/>
      <c r="E12" s="60">
        <f t="shared" si="0"/>
        <v>0</v>
      </c>
    </row>
    <row r="13" spans="1:5" s="9" customFormat="1" ht="12.75" customHeight="1">
      <c r="A13" s="83"/>
      <c r="B13" s="58">
        <f>'Rate Card'!$A$13</f>
        <v>0</v>
      </c>
      <c r="C13" s="59">
        <f>'Rate Card'!$B$13</f>
        <v>0</v>
      </c>
      <c r="D13" s="8"/>
      <c r="E13" s="60">
        <f t="shared" si="0"/>
        <v>0</v>
      </c>
    </row>
    <row r="14" spans="1:5" s="9" customFormat="1" ht="12.75" customHeight="1">
      <c r="A14" s="83"/>
      <c r="B14" s="58">
        <f>'Rate Card'!$A$14</f>
        <v>0</v>
      </c>
      <c r="C14" s="59">
        <f>'Rate Card'!$B$14</f>
        <v>0</v>
      </c>
      <c r="D14" s="8"/>
      <c r="E14" s="60">
        <f t="shared" si="0"/>
        <v>0</v>
      </c>
    </row>
    <row r="15" spans="1:5" s="9" customFormat="1" ht="12.75" customHeight="1">
      <c r="A15" s="83"/>
      <c r="B15" s="58">
        <f>'Rate Card'!$A$15</f>
        <v>0</v>
      </c>
      <c r="C15" s="59">
        <f>'Rate Card'!$B$15</f>
        <v>0</v>
      </c>
      <c r="D15" s="8"/>
      <c r="E15" s="60">
        <f t="shared" si="0"/>
        <v>0</v>
      </c>
    </row>
    <row r="16" spans="1:5" s="9" customFormat="1" ht="12.75" customHeight="1">
      <c r="A16" s="83"/>
      <c r="B16" s="58">
        <f>'Rate Card'!$A$16</f>
        <v>0</v>
      </c>
      <c r="C16" s="59">
        <f>'Rate Card'!$B$16</f>
        <v>0</v>
      </c>
      <c r="D16" s="8"/>
      <c r="E16" s="60">
        <f t="shared" si="0"/>
        <v>0</v>
      </c>
    </row>
    <row r="17" spans="1:5" s="9" customFormat="1" ht="12.75" customHeight="1">
      <c r="A17" s="83"/>
      <c r="B17" s="58">
        <f>'Rate Card'!$A$17</f>
        <v>0</v>
      </c>
      <c r="C17" s="59">
        <f>'Rate Card'!$B$17</f>
        <v>0</v>
      </c>
      <c r="D17" s="8"/>
      <c r="E17" s="60">
        <f t="shared" si="0"/>
        <v>0</v>
      </c>
    </row>
    <row r="18" spans="1:5" s="9" customFormat="1" ht="12.75" customHeight="1">
      <c r="A18" s="83"/>
      <c r="B18" s="58">
        <f>'Rate Card'!$A$18</f>
        <v>0</v>
      </c>
      <c r="C18" s="59">
        <f>'Rate Card'!$B$18</f>
        <v>0</v>
      </c>
      <c r="D18" s="8"/>
      <c r="E18" s="60">
        <f t="shared" si="0"/>
        <v>0</v>
      </c>
    </row>
    <row r="19" spans="1:5" s="10" customFormat="1" ht="12.75" customHeight="1">
      <c r="A19" s="83"/>
      <c r="B19" s="58">
        <f>'Rate Card'!$A$19</f>
        <v>0</v>
      </c>
      <c r="C19" s="59">
        <f>'Rate Card'!$B$19</f>
        <v>0</v>
      </c>
      <c r="D19" s="8"/>
      <c r="E19" s="60">
        <f t="shared" si="0"/>
        <v>0</v>
      </c>
    </row>
    <row r="20" spans="1:5" s="11" customFormat="1" ht="12.75" customHeight="1">
      <c r="A20" s="83"/>
      <c r="B20" s="58">
        <f>'Rate Card'!$A$20</f>
        <v>0</v>
      </c>
      <c r="C20" s="59">
        <f>'Rate Card'!$B$20</f>
        <v>0</v>
      </c>
      <c r="D20" s="8"/>
      <c r="E20" s="60">
        <f t="shared" si="0"/>
        <v>0</v>
      </c>
    </row>
    <row r="21" spans="1:5" s="11" customFormat="1" ht="12.75" customHeight="1">
      <c r="A21" s="83"/>
      <c r="B21" s="58">
        <f>'Rate Card'!$A$21</f>
        <v>0</v>
      </c>
      <c r="C21" s="59">
        <f>'Rate Card'!$B$21</f>
        <v>0</v>
      </c>
      <c r="D21" s="8"/>
      <c r="E21" s="60">
        <f t="shared" si="0"/>
        <v>0</v>
      </c>
    </row>
    <row r="22" spans="1:5" s="12" customFormat="1" ht="12.75" customHeight="1">
      <c r="A22" s="83"/>
      <c r="B22" s="58">
        <f>'Rate Card'!$A$22</f>
        <v>0</v>
      </c>
      <c r="C22" s="59">
        <f>'Rate Card'!$B$22</f>
        <v>0</v>
      </c>
      <c r="D22" s="8"/>
      <c r="E22" s="60">
        <f t="shared" si="0"/>
        <v>0</v>
      </c>
    </row>
    <row r="23" spans="1:5" s="12" customFormat="1" ht="12.75" customHeight="1">
      <c r="A23" s="83"/>
      <c r="B23" s="58">
        <f>'Rate Card'!$A$23</f>
        <v>0</v>
      </c>
      <c r="C23" s="59">
        <f>'Rate Card'!$B$23</f>
        <v>0</v>
      </c>
      <c r="D23" s="8"/>
      <c r="E23" s="60">
        <f t="shared" si="0"/>
        <v>0</v>
      </c>
    </row>
    <row r="24" spans="1:5" s="12" customFormat="1" ht="12.75" customHeight="1">
      <c r="A24" s="84"/>
      <c r="B24" s="58">
        <f>'Rate Card'!$A$24</f>
        <v>0</v>
      </c>
      <c r="C24" s="59">
        <f>'Rate Card'!$B$24</f>
        <v>0</v>
      </c>
      <c r="D24" s="8"/>
      <c r="E24" s="60">
        <f t="shared" si="0"/>
        <v>0</v>
      </c>
    </row>
    <row r="25" spans="1:5" ht="12.75">
      <c r="A25" s="85"/>
      <c r="B25" s="86"/>
      <c r="C25" s="86"/>
      <c r="D25" s="86"/>
      <c r="E25" s="87"/>
    </row>
    <row r="26" spans="1:5" ht="12.75" customHeight="1">
      <c r="A26" s="82" t="str">
        <f>CONCATENATE(Summary!$A$5," ","-"," ",Summary!$B$6)</f>
        <v>Transition Services - Final Transition Report</v>
      </c>
      <c r="B26" s="58" t="str">
        <f>'Rate Card'!$A$5</f>
        <v>Project Manager</v>
      </c>
      <c r="C26" s="59">
        <f>'Rate Card'!$B$5</f>
        <v>0</v>
      </c>
      <c r="D26" s="8"/>
      <c r="E26" s="60">
        <f aca="true" t="shared" si="1" ref="E26:E45">D26*C26</f>
        <v>0</v>
      </c>
    </row>
    <row r="27" spans="1:5" ht="12.75" customHeight="1">
      <c r="A27" s="83"/>
      <c r="B27" s="58" t="str">
        <f>'Rate Card'!$A$6</f>
        <v>Application Developer</v>
      </c>
      <c r="C27" s="59">
        <f>'Rate Card'!$B$6</f>
        <v>0</v>
      </c>
      <c r="D27" s="8"/>
      <c r="E27" s="60">
        <f t="shared" si="1"/>
        <v>0</v>
      </c>
    </row>
    <row r="28" spans="1:5" ht="12.75" customHeight="1">
      <c r="A28" s="83"/>
      <c r="B28" s="58" t="str">
        <f>'Rate Card'!$A$7</f>
        <v>Business Analyst</v>
      </c>
      <c r="C28" s="59">
        <f>'Rate Card'!$B$7</f>
        <v>0</v>
      </c>
      <c r="D28" s="8"/>
      <c r="E28" s="60">
        <f t="shared" si="1"/>
        <v>0</v>
      </c>
    </row>
    <row r="29" spans="1:5" ht="12.75" customHeight="1">
      <c r="A29" s="83"/>
      <c r="B29" s="58">
        <f>'Rate Card'!$A$8</f>
        <v>0</v>
      </c>
      <c r="C29" s="59">
        <f>'Rate Card'!$B$8</f>
        <v>0</v>
      </c>
      <c r="D29" s="8"/>
      <c r="E29" s="60">
        <f t="shared" si="1"/>
        <v>0</v>
      </c>
    </row>
    <row r="30" spans="1:5" ht="12.75" customHeight="1">
      <c r="A30" s="83"/>
      <c r="B30" s="58">
        <f>'Rate Card'!$A$9</f>
        <v>0</v>
      </c>
      <c r="C30" s="59">
        <f>'Rate Card'!$B$9</f>
        <v>0</v>
      </c>
      <c r="D30" s="8"/>
      <c r="E30" s="60">
        <f t="shared" si="1"/>
        <v>0</v>
      </c>
    </row>
    <row r="31" spans="1:5" ht="12.75" customHeight="1">
      <c r="A31" s="83"/>
      <c r="B31" s="58">
        <f>'Rate Card'!$A$10</f>
        <v>0</v>
      </c>
      <c r="C31" s="59">
        <f>'Rate Card'!$B$10</f>
        <v>0</v>
      </c>
      <c r="D31" s="8"/>
      <c r="E31" s="60">
        <f t="shared" si="1"/>
        <v>0</v>
      </c>
    </row>
    <row r="32" spans="1:5" ht="12.75" customHeight="1">
      <c r="A32" s="83"/>
      <c r="B32" s="58">
        <f>'Rate Card'!$A$11</f>
        <v>0</v>
      </c>
      <c r="C32" s="59">
        <f>'Rate Card'!$B$11</f>
        <v>0</v>
      </c>
      <c r="D32" s="8"/>
      <c r="E32" s="60">
        <f t="shared" si="1"/>
        <v>0</v>
      </c>
    </row>
    <row r="33" spans="1:5" ht="12.75" customHeight="1">
      <c r="A33" s="83"/>
      <c r="B33" s="58">
        <f>'Rate Card'!$A$12</f>
        <v>0</v>
      </c>
      <c r="C33" s="59">
        <f>'Rate Card'!$B$12</f>
        <v>0</v>
      </c>
      <c r="D33" s="8"/>
      <c r="E33" s="60">
        <f t="shared" si="1"/>
        <v>0</v>
      </c>
    </row>
    <row r="34" spans="1:5" ht="12.75" customHeight="1">
      <c r="A34" s="83"/>
      <c r="B34" s="58">
        <f>'Rate Card'!$A$13</f>
        <v>0</v>
      </c>
      <c r="C34" s="59">
        <f>'Rate Card'!$B$13</f>
        <v>0</v>
      </c>
      <c r="D34" s="8"/>
      <c r="E34" s="60">
        <f t="shared" si="1"/>
        <v>0</v>
      </c>
    </row>
    <row r="35" spans="1:5" ht="12.75" customHeight="1">
      <c r="A35" s="83"/>
      <c r="B35" s="58">
        <f>'Rate Card'!$A$14</f>
        <v>0</v>
      </c>
      <c r="C35" s="59">
        <f>'Rate Card'!$B$14</f>
        <v>0</v>
      </c>
      <c r="D35" s="8"/>
      <c r="E35" s="60">
        <f t="shared" si="1"/>
        <v>0</v>
      </c>
    </row>
    <row r="36" spans="1:5" ht="12.75" customHeight="1">
      <c r="A36" s="83"/>
      <c r="B36" s="58">
        <f>'Rate Card'!$A$15</f>
        <v>0</v>
      </c>
      <c r="C36" s="59">
        <f>'Rate Card'!$B$15</f>
        <v>0</v>
      </c>
      <c r="D36" s="8"/>
      <c r="E36" s="60">
        <f t="shared" si="1"/>
        <v>0</v>
      </c>
    </row>
    <row r="37" spans="1:5" ht="12.75" customHeight="1">
      <c r="A37" s="83"/>
      <c r="B37" s="58">
        <f>'Rate Card'!$A$16</f>
        <v>0</v>
      </c>
      <c r="C37" s="59">
        <f>'Rate Card'!$B$16</f>
        <v>0</v>
      </c>
      <c r="D37" s="8"/>
      <c r="E37" s="60">
        <f t="shared" si="1"/>
        <v>0</v>
      </c>
    </row>
    <row r="38" spans="1:5" ht="12.75" customHeight="1">
      <c r="A38" s="83"/>
      <c r="B38" s="58">
        <f>'Rate Card'!$A$17</f>
        <v>0</v>
      </c>
      <c r="C38" s="59">
        <f>'Rate Card'!$B$17</f>
        <v>0</v>
      </c>
      <c r="D38" s="8"/>
      <c r="E38" s="60">
        <f t="shared" si="1"/>
        <v>0</v>
      </c>
    </row>
    <row r="39" spans="1:5" ht="12.75" customHeight="1">
      <c r="A39" s="83"/>
      <c r="B39" s="58">
        <f>'Rate Card'!$A$18</f>
        <v>0</v>
      </c>
      <c r="C39" s="59">
        <f>'Rate Card'!$B$18</f>
        <v>0</v>
      </c>
      <c r="D39" s="8"/>
      <c r="E39" s="60">
        <f t="shared" si="1"/>
        <v>0</v>
      </c>
    </row>
    <row r="40" spans="1:5" ht="12.75" customHeight="1">
      <c r="A40" s="83"/>
      <c r="B40" s="58">
        <f>'Rate Card'!$A$19</f>
        <v>0</v>
      </c>
      <c r="C40" s="59">
        <f>'Rate Card'!$B$19</f>
        <v>0</v>
      </c>
      <c r="D40" s="8"/>
      <c r="E40" s="60">
        <f t="shared" si="1"/>
        <v>0</v>
      </c>
    </row>
    <row r="41" spans="1:5" ht="12.75" customHeight="1">
      <c r="A41" s="83"/>
      <c r="B41" s="58">
        <f>'Rate Card'!$A$20</f>
        <v>0</v>
      </c>
      <c r="C41" s="59">
        <f>'Rate Card'!$B$20</f>
        <v>0</v>
      </c>
      <c r="D41" s="8"/>
      <c r="E41" s="60">
        <f t="shared" si="1"/>
        <v>0</v>
      </c>
    </row>
    <row r="42" spans="1:5" ht="12.75" customHeight="1">
      <c r="A42" s="83"/>
      <c r="B42" s="58">
        <f>'Rate Card'!$A$21</f>
        <v>0</v>
      </c>
      <c r="C42" s="59">
        <f>'Rate Card'!$B$21</f>
        <v>0</v>
      </c>
      <c r="D42" s="8"/>
      <c r="E42" s="60">
        <f t="shared" si="1"/>
        <v>0</v>
      </c>
    </row>
    <row r="43" spans="1:5" ht="12.75" customHeight="1">
      <c r="A43" s="83"/>
      <c r="B43" s="58">
        <f>'Rate Card'!$A$22</f>
        <v>0</v>
      </c>
      <c r="C43" s="59">
        <f>'Rate Card'!$B$22</f>
        <v>0</v>
      </c>
      <c r="D43" s="8"/>
      <c r="E43" s="60">
        <f t="shared" si="1"/>
        <v>0</v>
      </c>
    </row>
    <row r="44" spans="1:5" ht="12.75" customHeight="1">
      <c r="A44" s="83"/>
      <c r="B44" s="58">
        <f>'Rate Card'!$A$23</f>
        <v>0</v>
      </c>
      <c r="C44" s="59">
        <f>'Rate Card'!$B$23</f>
        <v>0</v>
      </c>
      <c r="D44" s="8"/>
      <c r="E44" s="60">
        <f t="shared" si="1"/>
        <v>0</v>
      </c>
    </row>
    <row r="45" spans="1:5" ht="12.75" customHeight="1">
      <c r="A45" s="84"/>
      <c r="B45" s="58">
        <f>'Rate Card'!$A$24</f>
        <v>0</v>
      </c>
      <c r="C45" s="59">
        <f>'Rate Card'!$B$24</f>
        <v>0</v>
      </c>
      <c r="D45" s="8"/>
      <c r="E45" s="60">
        <f t="shared" si="1"/>
        <v>0</v>
      </c>
    </row>
    <row r="46" spans="1:5" ht="12.75">
      <c r="A46" s="85"/>
      <c r="B46" s="86"/>
      <c r="C46" s="86"/>
      <c r="D46" s="86"/>
      <c r="E46" s="87"/>
    </row>
    <row r="47" spans="1:5" ht="12.75" customHeight="1">
      <c r="A47" s="82" t="str">
        <f>CONCATENATE(Summary!$A$8," ","-"," ",Summary!$B$8)</f>
        <v>Outgoing Transition - Outgoing Transition Plan</v>
      </c>
      <c r="B47" s="58" t="str">
        <f>'Rate Card'!$A$5</f>
        <v>Project Manager</v>
      </c>
      <c r="C47" s="59">
        <f>'Rate Card'!$B$5</f>
        <v>0</v>
      </c>
      <c r="D47" s="8"/>
      <c r="E47" s="60">
        <f aca="true" t="shared" si="2" ref="E47:E66">D47*C47</f>
        <v>0</v>
      </c>
    </row>
    <row r="48" spans="1:5" ht="12.75" customHeight="1">
      <c r="A48" s="83"/>
      <c r="B48" s="58" t="str">
        <f>'Rate Card'!$A$6</f>
        <v>Application Developer</v>
      </c>
      <c r="C48" s="59">
        <f>'Rate Card'!$B$6</f>
        <v>0</v>
      </c>
      <c r="D48" s="8"/>
      <c r="E48" s="60">
        <f t="shared" si="2"/>
        <v>0</v>
      </c>
    </row>
    <row r="49" spans="1:5" ht="12.75" customHeight="1">
      <c r="A49" s="83"/>
      <c r="B49" s="58" t="str">
        <f>'Rate Card'!$A$7</f>
        <v>Business Analyst</v>
      </c>
      <c r="C49" s="59">
        <f>'Rate Card'!$B$7</f>
        <v>0</v>
      </c>
      <c r="D49" s="8"/>
      <c r="E49" s="60">
        <f t="shared" si="2"/>
        <v>0</v>
      </c>
    </row>
    <row r="50" spans="1:5" ht="12.75" customHeight="1">
      <c r="A50" s="83"/>
      <c r="B50" s="58">
        <f>'Rate Card'!$A$8</f>
        <v>0</v>
      </c>
      <c r="C50" s="59">
        <f>'Rate Card'!$B$8</f>
        <v>0</v>
      </c>
      <c r="D50" s="8"/>
      <c r="E50" s="60">
        <f t="shared" si="2"/>
        <v>0</v>
      </c>
    </row>
    <row r="51" spans="1:5" ht="12.75" customHeight="1">
      <c r="A51" s="83"/>
      <c r="B51" s="58">
        <f>'Rate Card'!$A$9</f>
        <v>0</v>
      </c>
      <c r="C51" s="59">
        <f>'Rate Card'!$B$9</f>
        <v>0</v>
      </c>
      <c r="D51" s="8"/>
      <c r="E51" s="60">
        <f t="shared" si="2"/>
        <v>0</v>
      </c>
    </row>
    <row r="52" spans="1:5" ht="12.75" customHeight="1">
      <c r="A52" s="83"/>
      <c r="B52" s="58">
        <f>'Rate Card'!$A$10</f>
        <v>0</v>
      </c>
      <c r="C52" s="59">
        <f>'Rate Card'!$B$10</f>
        <v>0</v>
      </c>
      <c r="D52" s="8"/>
      <c r="E52" s="60">
        <f t="shared" si="2"/>
        <v>0</v>
      </c>
    </row>
    <row r="53" spans="1:5" ht="12.75" customHeight="1">
      <c r="A53" s="83"/>
      <c r="B53" s="58">
        <f>'Rate Card'!$A$11</f>
        <v>0</v>
      </c>
      <c r="C53" s="59">
        <f>'Rate Card'!$B$11</f>
        <v>0</v>
      </c>
      <c r="D53" s="8"/>
      <c r="E53" s="60">
        <f t="shared" si="2"/>
        <v>0</v>
      </c>
    </row>
    <row r="54" spans="1:5" ht="12.75" customHeight="1">
      <c r="A54" s="83"/>
      <c r="B54" s="58">
        <f>'Rate Card'!$A$12</f>
        <v>0</v>
      </c>
      <c r="C54" s="59">
        <f>'Rate Card'!$B$12</f>
        <v>0</v>
      </c>
      <c r="D54" s="8"/>
      <c r="E54" s="60">
        <f t="shared" si="2"/>
        <v>0</v>
      </c>
    </row>
    <row r="55" spans="1:5" ht="12.75" customHeight="1">
      <c r="A55" s="83"/>
      <c r="B55" s="58">
        <f>'Rate Card'!$A$13</f>
        <v>0</v>
      </c>
      <c r="C55" s="59">
        <f>'Rate Card'!$B$13</f>
        <v>0</v>
      </c>
      <c r="D55" s="8"/>
      <c r="E55" s="60">
        <f t="shared" si="2"/>
        <v>0</v>
      </c>
    </row>
    <row r="56" spans="1:5" ht="12.75" customHeight="1">
      <c r="A56" s="83"/>
      <c r="B56" s="58">
        <f>'Rate Card'!$A$14</f>
        <v>0</v>
      </c>
      <c r="C56" s="59">
        <f>'Rate Card'!$B$14</f>
        <v>0</v>
      </c>
      <c r="D56" s="8"/>
      <c r="E56" s="60">
        <f t="shared" si="2"/>
        <v>0</v>
      </c>
    </row>
    <row r="57" spans="1:5" ht="12.75" customHeight="1">
      <c r="A57" s="83"/>
      <c r="B57" s="58">
        <f>'Rate Card'!$A$15</f>
        <v>0</v>
      </c>
      <c r="C57" s="59">
        <f>'Rate Card'!$B$15</f>
        <v>0</v>
      </c>
      <c r="D57" s="8"/>
      <c r="E57" s="60">
        <f t="shared" si="2"/>
        <v>0</v>
      </c>
    </row>
    <row r="58" spans="1:5" ht="12.75" customHeight="1">
      <c r="A58" s="83"/>
      <c r="B58" s="58">
        <f>'Rate Card'!$A$16</f>
        <v>0</v>
      </c>
      <c r="C58" s="59">
        <f>'Rate Card'!$B$16</f>
        <v>0</v>
      </c>
      <c r="D58" s="8"/>
      <c r="E58" s="60">
        <f t="shared" si="2"/>
        <v>0</v>
      </c>
    </row>
    <row r="59" spans="1:5" ht="12.75" customHeight="1">
      <c r="A59" s="83"/>
      <c r="B59" s="58">
        <f>'Rate Card'!$A$17</f>
        <v>0</v>
      </c>
      <c r="C59" s="59">
        <f>'Rate Card'!$B$17</f>
        <v>0</v>
      </c>
      <c r="D59" s="8"/>
      <c r="E59" s="60">
        <f t="shared" si="2"/>
        <v>0</v>
      </c>
    </row>
    <row r="60" spans="1:5" ht="12.75" customHeight="1">
      <c r="A60" s="83"/>
      <c r="B60" s="58">
        <f>'Rate Card'!$A$18</f>
        <v>0</v>
      </c>
      <c r="C60" s="59">
        <f>'Rate Card'!$B$18</f>
        <v>0</v>
      </c>
      <c r="D60" s="8"/>
      <c r="E60" s="60">
        <f t="shared" si="2"/>
        <v>0</v>
      </c>
    </row>
    <row r="61" spans="1:5" ht="12.75" customHeight="1">
      <c r="A61" s="83"/>
      <c r="B61" s="58">
        <f>'Rate Card'!$A$19</f>
        <v>0</v>
      </c>
      <c r="C61" s="59">
        <f>'Rate Card'!$B$19</f>
        <v>0</v>
      </c>
      <c r="D61" s="8"/>
      <c r="E61" s="60">
        <f t="shared" si="2"/>
        <v>0</v>
      </c>
    </row>
    <row r="62" spans="1:5" ht="12.75" customHeight="1">
      <c r="A62" s="83"/>
      <c r="B62" s="58">
        <f>'Rate Card'!$A$20</f>
        <v>0</v>
      </c>
      <c r="C62" s="59">
        <f>'Rate Card'!$B$20</f>
        <v>0</v>
      </c>
      <c r="D62" s="8"/>
      <c r="E62" s="60">
        <f t="shared" si="2"/>
        <v>0</v>
      </c>
    </row>
    <row r="63" spans="1:5" ht="12.75" customHeight="1">
      <c r="A63" s="83"/>
      <c r="B63" s="58">
        <f>'Rate Card'!$A$21</f>
        <v>0</v>
      </c>
      <c r="C63" s="59">
        <f>'Rate Card'!$B$21</f>
        <v>0</v>
      </c>
      <c r="D63" s="8"/>
      <c r="E63" s="60">
        <f t="shared" si="2"/>
        <v>0</v>
      </c>
    </row>
    <row r="64" spans="1:5" ht="12.75" customHeight="1">
      <c r="A64" s="83"/>
      <c r="B64" s="58">
        <f>'Rate Card'!$A$22</f>
        <v>0</v>
      </c>
      <c r="C64" s="59">
        <f>'Rate Card'!$B$22</f>
        <v>0</v>
      </c>
      <c r="D64" s="8"/>
      <c r="E64" s="60">
        <f t="shared" si="2"/>
        <v>0</v>
      </c>
    </row>
    <row r="65" spans="1:5" ht="12.75" customHeight="1">
      <c r="A65" s="83"/>
      <c r="B65" s="58">
        <f>'Rate Card'!$A$23</f>
        <v>0</v>
      </c>
      <c r="C65" s="59">
        <f>'Rate Card'!$B$23</f>
        <v>0</v>
      </c>
      <c r="D65" s="8"/>
      <c r="E65" s="60">
        <f t="shared" si="2"/>
        <v>0</v>
      </c>
    </row>
    <row r="66" spans="1:5" ht="12.75" customHeight="1">
      <c r="A66" s="84"/>
      <c r="B66" s="58">
        <f>'Rate Card'!$A$24</f>
        <v>0</v>
      </c>
      <c r="C66" s="59">
        <f>'Rate Card'!$B$24</f>
        <v>0</v>
      </c>
      <c r="D66" s="8"/>
      <c r="E66" s="60">
        <f t="shared" si="2"/>
        <v>0</v>
      </c>
    </row>
    <row r="67" spans="1:5" ht="12.75">
      <c r="A67" s="85"/>
      <c r="B67" s="86"/>
      <c r="C67" s="86"/>
      <c r="D67" s="86"/>
      <c r="E67" s="87"/>
    </row>
    <row r="68" spans="1:5" ht="12.75" customHeight="1">
      <c r="A68" s="82" t="str">
        <f>CONCATENATE(Summary!$A$8," ","-"," ",Summary!$B$9)</f>
        <v>Outgoing Transition - Final Outgoing Transition Report</v>
      </c>
      <c r="B68" s="58" t="str">
        <f>'Rate Card'!$A$5</f>
        <v>Project Manager</v>
      </c>
      <c r="C68" s="59">
        <f>'Rate Card'!$B$5</f>
        <v>0</v>
      </c>
      <c r="D68" s="8"/>
      <c r="E68" s="60">
        <f aca="true" t="shared" si="3" ref="E68:E87">D68*C68</f>
        <v>0</v>
      </c>
    </row>
    <row r="69" spans="1:5" ht="12.75" customHeight="1">
      <c r="A69" s="83"/>
      <c r="B69" s="58" t="str">
        <f>'Rate Card'!$A$6</f>
        <v>Application Developer</v>
      </c>
      <c r="C69" s="59">
        <f>'Rate Card'!$B$6</f>
        <v>0</v>
      </c>
      <c r="D69" s="8"/>
      <c r="E69" s="60">
        <f t="shared" si="3"/>
        <v>0</v>
      </c>
    </row>
    <row r="70" spans="1:5" ht="12.75" customHeight="1">
      <c r="A70" s="83"/>
      <c r="B70" s="58" t="str">
        <f>'Rate Card'!$A$7</f>
        <v>Business Analyst</v>
      </c>
      <c r="C70" s="59">
        <f>'Rate Card'!$B$7</f>
        <v>0</v>
      </c>
      <c r="D70" s="8"/>
      <c r="E70" s="60">
        <f t="shared" si="3"/>
        <v>0</v>
      </c>
    </row>
    <row r="71" spans="1:5" ht="12.75" customHeight="1">
      <c r="A71" s="83"/>
      <c r="B71" s="58">
        <f>'Rate Card'!$A$8</f>
        <v>0</v>
      </c>
      <c r="C71" s="59">
        <f>'Rate Card'!$B$8</f>
        <v>0</v>
      </c>
      <c r="D71" s="8"/>
      <c r="E71" s="60">
        <f t="shared" si="3"/>
        <v>0</v>
      </c>
    </row>
    <row r="72" spans="1:5" ht="12.75" customHeight="1">
      <c r="A72" s="83"/>
      <c r="B72" s="58">
        <f>'Rate Card'!$A$9</f>
        <v>0</v>
      </c>
      <c r="C72" s="59">
        <f>'Rate Card'!$B$9</f>
        <v>0</v>
      </c>
      <c r="D72" s="8"/>
      <c r="E72" s="60">
        <f t="shared" si="3"/>
        <v>0</v>
      </c>
    </row>
    <row r="73" spans="1:5" ht="12.75" customHeight="1">
      <c r="A73" s="83"/>
      <c r="B73" s="58">
        <f>'Rate Card'!$A$10</f>
        <v>0</v>
      </c>
      <c r="C73" s="59">
        <f>'Rate Card'!$B$10</f>
        <v>0</v>
      </c>
      <c r="D73" s="8"/>
      <c r="E73" s="60">
        <f t="shared" si="3"/>
        <v>0</v>
      </c>
    </row>
    <row r="74" spans="1:5" ht="12.75" customHeight="1">
      <c r="A74" s="83"/>
      <c r="B74" s="58">
        <f>'Rate Card'!$A$11</f>
        <v>0</v>
      </c>
      <c r="C74" s="59">
        <f>'Rate Card'!$B$11</f>
        <v>0</v>
      </c>
      <c r="D74" s="8"/>
      <c r="E74" s="60">
        <f t="shared" si="3"/>
        <v>0</v>
      </c>
    </row>
    <row r="75" spans="1:5" ht="12.75" customHeight="1">
      <c r="A75" s="83"/>
      <c r="B75" s="58">
        <f>'Rate Card'!$A$12</f>
        <v>0</v>
      </c>
      <c r="C75" s="59">
        <f>'Rate Card'!$B$12</f>
        <v>0</v>
      </c>
      <c r="D75" s="8"/>
      <c r="E75" s="60">
        <f t="shared" si="3"/>
        <v>0</v>
      </c>
    </row>
    <row r="76" spans="1:5" ht="12.75" customHeight="1">
      <c r="A76" s="83"/>
      <c r="B76" s="58">
        <f>'Rate Card'!$A$13</f>
        <v>0</v>
      </c>
      <c r="C76" s="59">
        <f>'Rate Card'!$B$13</f>
        <v>0</v>
      </c>
      <c r="D76" s="8"/>
      <c r="E76" s="60">
        <f t="shared" si="3"/>
        <v>0</v>
      </c>
    </row>
    <row r="77" spans="1:5" ht="12.75" customHeight="1">
      <c r="A77" s="83"/>
      <c r="B77" s="58">
        <f>'Rate Card'!$A$14</f>
        <v>0</v>
      </c>
      <c r="C77" s="59">
        <f>'Rate Card'!$B$14</f>
        <v>0</v>
      </c>
      <c r="D77" s="8"/>
      <c r="E77" s="60">
        <f t="shared" si="3"/>
        <v>0</v>
      </c>
    </row>
    <row r="78" spans="1:5" ht="12.75" customHeight="1">
      <c r="A78" s="83"/>
      <c r="B78" s="58">
        <f>'Rate Card'!$A$15</f>
        <v>0</v>
      </c>
      <c r="C78" s="59">
        <f>'Rate Card'!$B$15</f>
        <v>0</v>
      </c>
      <c r="D78" s="8"/>
      <c r="E78" s="60">
        <f t="shared" si="3"/>
        <v>0</v>
      </c>
    </row>
    <row r="79" spans="1:5" ht="12.75" customHeight="1">
      <c r="A79" s="83"/>
      <c r="B79" s="58">
        <f>'Rate Card'!$A$16</f>
        <v>0</v>
      </c>
      <c r="C79" s="59">
        <f>'Rate Card'!$B$16</f>
        <v>0</v>
      </c>
      <c r="D79" s="8"/>
      <c r="E79" s="60">
        <f t="shared" si="3"/>
        <v>0</v>
      </c>
    </row>
    <row r="80" spans="1:5" ht="12.75" customHeight="1">
      <c r="A80" s="83"/>
      <c r="B80" s="58">
        <f>'Rate Card'!$A$17</f>
        <v>0</v>
      </c>
      <c r="C80" s="59">
        <f>'Rate Card'!$B$17</f>
        <v>0</v>
      </c>
      <c r="D80" s="8"/>
      <c r="E80" s="60">
        <f t="shared" si="3"/>
        <v>0</v>
      </c>
    </row>
    <row r="81" spans="1:5" ht="12.75" customHeight="1">
      <c r="A81" s="83"/>
      <c r="B81" s="58">
        <f>'Rate Card'!$A$18</f>
        <v>0</v>
      </c>
      <c r="C81" s="59">
        <f>'Rate Card'!$B$18</f>
        <v>0</v>
      </c>
      <c r="D81" s="8"/>
      <c r="E81" s="60">
        <f t="shared" si="3"/>
        <v>0</v>
      </c>
    </row>
    <row r="82" spans="1:5" ht="12.75" customHeight="1">
      <c r="A82" s="83"/>
      <c r="B82" s="58">
        <f>'Rate Card'!$A$19</f>
        <v>0</v>
      </c>
      <c r="C82" s="59">
        <f>'Rate Card'!$B$19</f>
        <v>0</v>
      </c>
      <c r="D82" s="8"/>
      <c r="E82" s="60">
        <f t="shared" si="3"/>
        <v>0</v>
      </c>
    </row>
    <row r="83" spans="1:5" ht="12.75" customHeight="1">
      <c r="A83" s="83"/>
      <c r="B83" s="58">
        <f>'Rate Card'!$A$20</f>
        <v>0</v>
      </c>
      <c r="C83" s="59">
        <f>'Rate Card'!$B$20</f>
        <v>0</v>
      </c>
      <c r="D83" s="8"/>
      <c r="E83" s="60">
        <f t="shared" si="3"/>
        <v>0</v>
      </c>
    </row>
    <row r="84" spans="1:5" ht="12.75" customHeight="1">
      <c r="A84" s="83"/>
      <c r="B84" s="58">
        <f>'Rate Card'!$A$21</f>
        <v>0</v>
      </c>
      <c r="C84" s="59">
        <f>'Rate Card'!$B$21</f>
        <v>0</v>
      </c>
      <c r="D84" s="8"/>
      <c r="E84" s="60">
        <f t="shared" si="3"/>
        <v>0</v>
      </c>
    </row>
    <row r="85" spans="1:5" ht="12.75" customHeight="1">
      <c r="A85" s="83"/>
      <c r="B85" s="58">
        <f>'Rate Card'!$A$22</f>
        <v>0</v>
      </c>
      <c r="C85" s="59">
        <f>'Rate Card'!$B$22</f>
        <v>0</v>
      </c>
      <c r="D85" s="8"/>
      <c r="E85" s="60">
        <f t="shared" si="3"/>
        <v>0</v>
      </c>
    </row>
    <row r="86" spans="1:5" ht="12.75" customHeight="1">
      <c r="A86" s="83"/>
      <c r="B86" s="58">
        <f>'Rate Card'!$A$23</f>
        <v>0</v>
      </c>
      <c r="C86" s="59">
        <f>'Rate Card'!$B$23</f>
        <v>0</v>
      </c>
      <c r="D86" s="8"/>
      <c r="E86" s="60">
        <f t="shared" si="3"/>
        <v>0</v>
      </c>
    </row>
    <row r="87" spans="1:5" ht="12.75" customHeight="1">
      <c r="A87" s="84"/>
      <c r="B87" s="58">
        <f>'Rate Card'!$A$24</f>
        <v>0</v>
      </c>
      <c r="C87" s="59">
        <f>'Rate Card'!$B$24</f>
        <v>0</v>
      </c>
      <c r="D87" s="8"/>
      <c r="E87" s="60">
        <f t="shared" si="3"/>
        <v>0</v>
      </c>
    </row>
    <row r="88" spans="1:5" ht="12.75">
      <c r="A88" s="85"/>
      <c r="B88" s="86"/>
      <c r="C88" s="86"/>
      <c r="D88" s="86"/>
      <c r="E88" s="87"/>
    </row>
    <row r="89" spans="1:5" ht="12.75">
      <c r="A89" s="1"/>
      <c r="B89" s="1"/>
      <c r="C89" s="1"/>
      <c r="D89" s="1"/>
      <c r="E89" s="1"/>
    </row>
  </sheetData>
  <sheetProtection password="CD0A" sheet="1"/>
  <mergeCells count="9">
    <mergeCell ref="A3:E3"/>
    <mergeCell ref="A5:A24"/>
    <mergeCell ref="A25:E25"/>
    <mergeCell ref="A88:E88"/>
    <mergeCell ref="A47:A66"/>
    <mergeCell ref="A68:A87"/>
    <mergeCell ref="A67:E67"/>
    <mergeCell ref="A26:A45"/>
    <mergeCell ref="A46:E46"/>
  </mergeCells>
  <printOptions horizontalCentered="1"/>
  <pageMargins left="0.25" right="0.25" top="0.75" bottom="0.75" header="0.3" footer="0.3"/>
  <pageSetup fitToHeight="0" fitToWidth="1" horizontalDpi="600" verticalDpi="600" orientation="landscape" r:id="rId1"/>
  <headerFooter alignWithMargins="0">
    <oddFooter>&amp;L&amp;"Times New Roman,Regular"&amp;8Rev 4.11.2011&amp;R&amp;"Times New Roman,Regular"&amp;8Page &amp;P</oddFooter>
  </headerFooter>
  <rowBreaks count="1" manualBreakCount="1">
    <brk id="6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zoomScalePageLayoutView="0" workbookViewId="0" topLeftCell="A1">
      <pane ySplit="4" topLeftCell="A53" activePane="bottomLeft" state="frozen"/>
      <selection pane="topLeft" activeCell="A3" sqref="A3:B3"/>
      <selection pane="bottomLeft" activeCell="D53" sqref="D53"/>
    </sheetView>
  </sheetViews>
  <sheetFormatPr defaultColWidth="9.140625" defaultRowHeight="12.75"/>
  <cols>
    <col min="1" max="1" width="46.421875" style="7" customWidth="1"/>
    <col min="2" max="2" width="24.421875" style="7" customWidth="1"/>
    <col min="3" max="5" width="17.28125" style="7" customWidth="1"/>
    <col min="6" max="16384" width="9.140625" style="7" customWidth="1"/>
  </cols>
  <sheetData>
    <row r="1" spans="1:5" ht="15">
      <c r="A1" s="51" t="s">
        <v>63</v>
      </c>
      <c r="B1" s="51" t="s">
        <v>65</v>
      </c>
      <c r="C1" s="55"/>
      <c r="D1" s="55"/>
      <c r="E1" s="55"/>
    </row>
    <row r="2" spans="1:5" ht="15">
      <c r="A2" s="51" t="s">
        <v>64</v>
      </c>
      <c r="B2" s="52">
        <f>Instructions!B2</f>
        <v>0</v>
      </c>
      <c r="C2" s="55"/>
      <c r="D2" s="55"/>
      <c r="E2" s="55"/>
    </row>
    <row r="3" spans="1:5" ht="33.75">
      <c r="A3" s="94" t="s">
        <v>53</v>
      </c>
      <c r="B3" s="94"/>
      <c r="C3" s="94"/>
      <c r="D3" s="94"/>
      <c r="E3" s="94"/>
    </row>
    <row r="4" spans="1:5" ht="12.75">
      <c r="A4" s="61" t="s">
        <v>6</v>
      </c>
      <c r="B4" s="61" t="s">
        <v>10</v>
      </c>
      <c r="C4" s="62" t="s">
        <v>0</v>
      </c>
      <c r="D4" s="62" t="s">
        <v>1</v>
      </c>
      <c r="E4" s="62" t="s">
        <v>2</v>
      </c>
    </row>
    <row r="5" spans="1:5" s="9" customFormat="1" ht="12.75" customHeight="1">
      <c r="A5" s="91" t="str">
        <f>CONCATENATE(Summary!$A$5," ","-"," ",Summary!$B$5)</f>
        <v>Transition Services - Transition Plan</v>
      </c>
      <c r="B5" s="63" t="str">
        <f>'Rate Card'!$A$5</f>
        <v>Project Manager</v>
      </c>
      <c r="C5" s="64">
        <f>'Rate Card'!$B$5</f>
        <v>0</v>
      </c>
      <c r="D5" s="8"/>
      <c r="E5" s="65">
        <f aca="true" t="shared" si="0" ref="E5:E24">D5*C5</f>
        <v>0</v>
      </c>
    </row>
    <row r="6" spans="1:5" s="9" customFormat="1" ht="12.75" customHeight="1">
      <c r="A6" s="92"/>
      <c r="B6" s="63" t="str">
        <f>'Rate Card'!$A$6</f>
        <v>Application Developer</v>
      </c>
      <c r="C6" s="64">
        <f>'Rate Card'!$B$6</f>
        <v>0</v>
      </c>
      <c r="D6" s="8"/>
      <c r="E6" s="65">
        <f t="shared" si="0"/>
        <v>0</v>
      </c>
    </row>
    <row r="7" spans="1:5" s="9" customFormat="1" ht="12.75" customHeight="1">
      <c r="A7" s="92"/>
      <c r="B7" s="63" t="str">
        <f>'Rate Card'!$A$7</f>
        <v>Business Analyst</v>
      </c>
      <c r="C7" s="64">
        <f>'Rate Card'!$B$7</f>
        <v>0</v>
      </c>
      <c r="D7" s="8"/>
      <c r="E7" s="65">
        <f t="shared" si="0"/>
        <v>0</v>
      </c>
    </row>
    <row r="8" spans="1:5" s="9" customFormat="1" ht="12.75" customHeight="1">
      <c r="A8" s="92"/>
      <c r="B8" s="63">
        <f>'Rate Card'!$A$8</f>
        <v>0</v>
      </c>
      <c r="C8" s="64">
        <f>'Rate Card'!$B$8</f>
        <v>0</v>
      </c>
      <c r="D8" s="8"/>
      <c r="E8" s="65">
        <f t="shared" si="0"/>
        <v>0</v>
      </c>
    </row>
    <row r="9" spans="1:5" s="9" customFormat="1" ht="12.75" customHeight="1">
      <c r="A9" s="92"/>
      <c r="B9" s="63">
        <f>'Rate Card'!$A$9</f>
        <v>0</v>
      </c>
      <c r="C9" s="64">
        <f>'Rate Card'!$B$9</f>
        <v>0</v>
      </c>
      <c r="D9" s="8"/>
      <c r="E9" s="65">
        <f t="shared" si="0"/>
        <v>0</v>
      </c>
    </row>
    <row r="10" spans="1:5" s="9" customFormat="1" ht="12.75" customHeight="1">
      <c r="A10" s="92"/>
      <c r="B10" s="63">
        <f>'Rate Card'!$A$10</f>
        <v>0</v>
      </c>
      <c r="C10" s="64">
        <f>'Rate Card'!$B$10</f>
        <v>0</v>
      </c>
      <c r="D10" s="8"/>
      <c r="E10" s="65">
        <f t="shared" si="0"/>
        <v>0</v>
      </c>
    </row>
    <row r="11" spans="1:5" s="9" customFormat="1" ht="12.75" customHeight="1">
      <c r="A11" s="92"/>
      <c r="B11" s="63">
        <f>'Rate Card'!$A$11</f>
        <v>0</v>
      </c>
      <c r="C11" s="64">
        <f>'Rate Card'!$B$11</f>
        <v>0</v>
      </c>
      <c r="D11" s="8"/>
      <c r="E11" s="65">
        <f t="shared" si="0"/>
        <v>0</v>
      </c>
    </row>
    <row r="12" spans="1:5" s="9" customFormat="1" ht="12.75" customHeight="1">
      <c r="A12" s="92"/>
      <c r="B12" s="63">
        <f>'Rate Card'!$A$12</f>
        <v>0</v>
      </c>
      <c r="C12" s="64">
        <f>'Rate Card'!$B$12</f>
        <v>0</v>
      </c>
      <c r="D12" s="8"/>
      <c r="E12" s="65">
        <f t="shared" si="0"/>
        <v>0</v>
      </c>
    </row>
    <row r="13" spans="1:5" s="9" customFormat="1" ht="12.75" customHeight="1">
      <c r="A13" s="92"/>
      <c r="B13" s="63">
        <f>'Rate Card'!$A$13</f>
        <v>0</v>
      </c>
      <c r="C13" s="64">
        <f>'Rate Card'!$B$13</f>
        <v>0</v>
      </c>
      <c r="D13" s="8"/>
      <c r="E13" s="65">
        <f t="shared" si="0"/>
        <v>0</v>
      </c>
    </row>
    <row r="14" spans="1:5" s="9" customFormat="1" ht="12.75" customHeight="1">
      <c r="A14" s="92"/>
      <c r="B14" s="63">
        <f>'Rate Card'!$A$14</f>
        <v>0</v>
      </c>
      <c r="C14" s="64">
        <f>'Rate Card'!$B$14</f>
        <v>0</v>
      </c>
      <c r="D14" s="8"/>
      <c r="E14" s="65">
        <f t="shared" si="0"/>
        <v>0</v>
      </c>
    </row>
    <row r="15" spans="1:5" s="9" customFormat="1" ht="12.75" customHeight="1">
      <c r="A15" s="92"/>
      <c r="B15" s="63">
        <f>'Rate Card'!$A$15</f>
        <v>0</v>
      </c>
      <c r="C15" s="64">
        <f>'Rate Card'!$B$15</f>
        <v>0</v>
      </c>
      <c r="D15" s="8"/>
      <c r="E15" s="65">
        <f t="shared" si="0"/>
        <v>0</v>
      </c>
    </row>
    <row r="16" spans="1:5" s="9" customFormat="1" ht="12.75" customHeight="1">
      <c r="A16" s="92"/>
      <c r="B16" s="63">
        <f>'Rate Card'!$A$16</f>
        <v>0</v>
      </c>
      <c r="C16" s="64">
        <f>'Rate Card'!$B$16</f>
        <v>0</v>
      </c>
      <c r="D16" s="8"/>
      <c r="E16" s="65">
        <f t="shared" si="0"/>
        <v>0</v>
      </c>
    </row>
    <row r="17" spans="1:5" s="9" customFormat="1" ht="12.75" customHeight="1">
      <c r="A17" s="92"/>
      <c r="B17" s="63">
        <f>'Rate Card'!$A$17</f>
        <v>0</v>
      </c>
      <c r="C17" s="64">
        <f>'Rate Card'!$B$17</f>
        <v>0</v>
      </c>
      <c r="D17" s="8"/>
      <c r="E17" s="65">
        <f t="shared" si="0"/>
        <v>0</v>
      </c>
    </row>
    <row r="18" spans="1:5" s="9" customFormat="1" ht="12.75" customHeight="1">
      <c r="A18" s="92"/>
      <c r="B18" s="63">
        <f>'Rate Card'!$A$18</f>
        <v>0</v>
      </c>
      <c r="C18" s="64">
        <f>'Rate Card'!$B$18</f>
        <v>0</v>
      </c>
      <c r="D18" s="8"/>
      <c r="E18" s="65">
        <f t="shared" si="0"/>
        <v>0</v>
      </c>
    </row>
    <row r="19" spans="1:5" s="10" customFormat="1" ht="12.75" customHeight="1">
      <c r="A19" s="92"/>
      <c r="B19" s="63">
        <f>'Rate Card'!$A$19</f>
        <v>0</v>
      </c>
      <c r="C19" s="64">
        <f>'Rate Card'!$B$19</f>
        <v>0</v>
      </c>
      <c r="D19" s="8"/>
      <c r="E19" s="65">
        <f t="shared" si="0"/>
        <v>0</v>
      </c>
    </row>
    <row r="20" spans="1:5" s="11" customFormat="1" ht="12.75" customHeight="1">
      <c r="A20" s="92"/>
      <c r="B20" s="63">
        <f>'Rate Card'!$A$20</f>
        <v>0</v>
      </c>
      <c r="C20" s="64">
        <f>'Rate Card'!$B$20</f>
        <v>0</v>
      </c>
      <c r="D20" s="8"/>
      <c r="E20" s="65">
        <f t="shared" si="0"/>
        <v>0</v>
      </c>
    </row>
    <row r="21" spans="1:5" s="11" customFormat="1" ht="12.75" customHeight="1">
      <c r="A21" s="92"/>
      <c r="B21" s="63">
        <f>'Rate Card'!$A$21</f>
        <v>0</v>
      </c>
      <c r="C21" s="64">
        <f>'Rate Card'!$B$21</f>
        <v>0</v>
      </c>
      <c r="D21" s="8"/>
      <c r="E21" s="65">
        <f t="shared" si="0"/>
        <v>0</v>
      </c>
    </row>
    <row r="22" spans="1:5" s="12" customFormat="1" ht="12.75" customHeight="1">
      <c r="A22" s="92"/>
      <c r="B22" s="63">
        <f>'Rate Card'!$A$22</f>
        <v>0</v>
      </c>
      <c r="C22" s="64">
        <f>'Rate Card'!$B$22</f>
        <v>0</v>
      </c>
      <c r="D22" s="8"/>
      <c r="E22" s="65">
        <f t="shared" si="0"/>
        <v>0</v>
      </c>
    </row>
    <row r="23" spans="1:5" s="12" customFormat="1" ht="12.75" customHeight="1">
      <c r="A23" s="92"/>
      <c r="B23" s="63">
        <f>'Rate Card'!$A$23</f>
        <v>0</v>
      </c>
      <c r="C23" s="64">
        <f>'Rate Card'!$B$23</f>
        <v>0</v>
      </c>
      <c r="D23" s="8"/>
      <c r="E23" s="65">
        <f t="shared" si="0"/>
        <v>0</v>
      </c>
    </row>
    <row r="24" spans="1:5" s="12" customFormat="1" ht="12.75" customHeight="1">
      <c r="A24" s="93"/>
      <c r="B24" s="63">
        <f>'Rate Card'!$A$24</f>
        <v>0</v>
      </c>
      <c r="C24" s="64">
        <f>'Rate Card'!$B$24</f>
        <v>0</v>
      </c>
      <c r="D24" s="8"/>
      <c r="E24" s="65">
        <f t="shared" si="0"/>
        <v>0</v>
      </c>
    </row>
    <row r="25" spans="1:5" ht="12.75">
      <c r="A25" s="88"/>
      <c r="B25" s="89"/>
      <c r="C25" s="89"/>
      <c r="D25" s="89"/>
      <c r="E25" s="90"/>
    </row>
    <row r="26" spans="1:5" ht="12.75" customHeight="1">
      <c r="A26" s="91" t="str">
        <f>CONCATENATE(Summary!$A$5," ","-"," ",Summary!$B$6)</f>
        <v>Transition Services - Final Transition Report</v>
      </c>
      <c r="B26" s="63" t="str">
        <f>'Rate Card'!$A$5</f>
        <v>Project Manager</v>
      </c>
      <c r="C26" s="64">
        <f>'Rate Card'!$B$5</f>
        <v>0</v>
      </c>
      <c r="D26" s="8"/>
      <c r="E26" s="65">
        <f aca="true" t="shared" si="1" ref="E26:E45">D26*C26</f>
        <v>0</v>
      </c>
    </row>
    <row r="27" spans="1:5" ht="12.75" customHeight="1">
      <c r="A27" s="92"/>
      <c r="B27" s="63" t="str">
        <f>'Rate Card'!$A$6</f>
        <v>Application Developer</v>
      </c>
      <c r="C27" s="64">
        <f>'Rate Card'!$B$6</f>
        <v>0</v>
      </c>
      <c r="D27" s="8"/>
      <c r="E27" s="65">
        <f t="shared" si="1"/>
        <v>0</v>
      </c>
    </row>
    <row r="28" spans="1:5" ht="12.75" customHeight="1">
      <c r="A28" s="92"/>
      <c r="B28" s="63" t="str">
        <f>'Rate Card'!$A$7</f>
        <v>Business Analyst</v>
      </c>
      <c r="C28" s="64">
        <f>'Rate Card'!$B$7</f>
        <v>0</v>
      </c>
      <c r="D28" s="8"/>
      <c r="E28" s="65">
        <f t="shared" si="1"/>
        <v>0</v>
      </c>
    </row>
    <row r="29" spans="1:5" ht="12.75" customHeight="1">
      <c r="A29" s="92"/>
      <c r="B29" s="63">
        <f>'Rate Card'!$A$8</f>
        <v>0</v>
      </c>
      <c r="C29" s="64">
        <f>'Rate Card'!$B$8</f>
        <v>0</v>
      </c>
      <c r="D29" s="8"/>
      <c r="E29" s="65">
        <f t="shared" si="1"/>
        <v>0</v>
      </c>
    </row>
    <row r="30" spans="1:5" ht="12.75" customHeight="1">
      <c r="A30" s="92"/>
      <c r="B30" s="63">
        <f>'Rate Card'!$A$9</f>
        <v>0</v>
      </c>
      <c r="C30" s="64">
        <f>'Rate Card'!$B$9</f>
        <v>0</v>
      </c>
      <c r="D30" s="8"/>
      <c r="E30" s="65">
        <f t="shared" si="1"/>
        <v>0</v>
      </c>
    </row>
    <row r="31" spans="1:5" ht="12.75" customHeight="1">
      <c r="A31" s="92"/>
      <c r="B31" s="63">
        <f>'Rate Card'!$A$10</f>
        <v>0</v>
      </c>
      <c r="C31" s="64">
        <f>'Rate Card'!$B$10</f>
        <v>0</v>
      </c>
      <c r="D31" s="8"/>
      <c r="E31" s="65">
        <f t="shared" si="1"/>
        <v>0</v>
      </c>
    </row>
    <row r="32" spans="1:5" ht="12.75" customHeight="1">
      <c r="A32" s="92"/>
      <c r="B32" s="63">
        <f>'Rate Card'!$A$11</f>
        <v>0</v>
      </c>
      <c r="C32" s="64">
        <f>'Rate Card'!$B$11</f>
        <v>0</v>
      </c>
      <c r="D32" s="8"/>
      <c r="E32" s="65">
        <f t="shared" si="1"/>
        <v>0</v>
      </c>
    </row>
    <row r="33" spans="1:5" ht="12.75" customHeight="1">
      <c r="A33" s="92"/>
      <c r="B33" s="63">
        <f>'Rate Card'!$A$12</f>
        <v>0</v>
      </c>
      <c r="C33" s="64">
        <f>'Rate Card'!$B$12</f>
        <v>0</v>
      </c>
      <c r="D33" s="8"/>
      <c r="E33" s="65">
        <f t="shared" si="1"/>
        <v>0</v>
      </c>
    </row>
    <row r="34" spans="1:5" ht="12.75" customHeight="1">
      <c r="A34" s="92"/>
      <c r="B34" s="63">
        <f>'Rate Card'!$A$13</f>
        <v>0</v>
      </c>
      <c r="C34" s="64">
        <f>'Rate Card'!$B$13</f>
        <v>0</v>
      </c>
      <c r="D34" s="8"/>
      <c r="E34" s="65">
        <f t="shared" si="1"/>
        <v>0</v>
      </c>
    </row>
    <row r="35" spans="1:5" ht="12.75" customHeight="1">
      <c r="A35" s="92"/>
      <c r="B35" s="63">
        <f>'Rate Card'!$A$14</f>
        <v>0</v>
      </c>
      <c r="C35" s="64">
        <f>'Rate Card'!$B$14</f>
        <v>0</v>
      </c>
      <c r="D35" s="8"/>
      <c r="E35" s="65">
        <f t="shared" si="1"/>
        <v>0</v>
      </c>
    </row>
    <row r="36" spans="1:5" ht="12.75" customHeight="1">
      <c r="A36" s="92"/>
      <c r="B36" s="63">
        <f>'Rate Card'!$A$15</f>
        <v>0</v>
      </c>
      <c r="C36" s="64">
        <f>'Rate Card'!$B$15</f>
        <v>0</v>
      </c>
      <c r="D36" s="8"/>
      <c r="E36" s="65">
        <f t="shared" si="1"/>
        <v>0</v>
      </c>
    </row>
    <row r="37" spans="1:5" ht="12.75" customHeight="1">
      <c r="A37" s="92"/>
      <c r="B37" s="63">
        <f>'Rate Card'!$A$16</f>
        <v>0</v>
      </c>
      <c r="C37" s="64">
        <f>'Rate Card'!$B$16</f>
        <v>0</v>
      </c>
      <c r="D37" s="8"/>
      <c r="E37" s="65">
        <f t="shared" si="1"/>
        <v>0</v>
      </c>
    </row>
    <row r="38" spans="1:5" ht="12.75" customHeight="1">
      <c r="A38" s="92"/>
      <c r="B38" s="63">
        <f>'Rate Card'!$A$17</f>
        <v>0</v>
      </c>
      <c r="C38" s="64">
        <f>'Rate Card'!$B$17</f>
        <v>0</v>
      </c>
      <c r="D38" s="8"/>
      <c r="E38" s="65">
        <f t="shared" si="1"/>
        <v>0</v>
      </c>
    </row>
    <row r="39" spans="1:5" ht="12.75" customHeight="1">
      <c r="A39" s="92"/>
      <c r="B39" s="63">
        <f>'Rate Card'!$A$18</f>
        <v>0</v>
      </c>
      <c r="C39" s="64">
        <f>'Rate Card'!$B$18</f>
        <v>0</v>
      </c>
      <c r="D39" s="8"/>
      <c r="E39" s="65">
        <f t="shared" si="1"/>
        <v>0</v>
      </c>
    </row>
    <row r="40" spans="1:5" ht="12.75" customHeight="1">
      <c r="A40" s="92"/>
      <c r="B40" s="63">
        <f>'Rate Card'!$A$19</f>
        <v>0</v>
      </c>
      <c r="C40" s="64">
        <f>'Rate Card'!$B$19</f>
        <v>0</v>
      </c>
      <c r="D40" s="8"/>
      <c r="E40" s="65">
        <f t="shared" si="1"/>
        <v>0</v>
      </c>
    </row>
    <row r="41" spans="1:5" ht="12.75" customHeight="1">
      <c r="A41" s="92"/>
      <c r="B41" s="63">
        <f>'Rate Card'!$A$20</f>
        <v>0</v>
      </c>
      <c r="C41" s="64">
        <f>'Rate Card'!$B$20</f>
        <v>0</v>
      </c>
      <c r="D41" s="8"/>
      <c r="E41" s="65">
        <f t="shared" si="1"/>
        <v>0</v>
      </c>
    </row>
    <row r="42" spans="1:5" ht="12.75" customHeight="1">
      <c r="A42" s="92"/>
      <c r="B42" s="63">
        <f>'Rate Card'!$A$21</f>
        <v>0</v>
      </c>
      <c r="C42" s="64">
        <f>'Rate Card'!$B$21</f>
        <v>0</v>
      </c>
      <c r="D42" s="8"/>
      <c r="E42" s="65">
        <f t="shared" si="1"/>
        <v>0</v>
      </c>
    </row>
    <row r="43" spans="1:5" ht="12.75" customHeight="1">
      <c r="A43" s="92"/>
      <c r="B43" s="63">
        <f>'Rate Card'!$A$22</f>
        <v>0</v>
      </c>
      <c r="C43" s="64">
        <f>'Rate Card'!$B$22</f>
        <v>0</v>
      </c>
      <c r="D43" s="8"/>
      <c r="E43" s="65">
        <f t="shared" si="1"/>
        <v>0</v>
      </c>
    </row>
    <row r="44" spans="1:5" ht="12.75" customHeight="1">
      <c r="A44" s="92"/>
      <c r="B44" s="63">
        <f>'Rate Card'!$A$23</f>
        <v>0</v>
      </c>
      <c r="C44" s="64">
        <f>'Rate Card'!$B$23</f>
        <v>0</v>
      </c>
      <c r="D44" s="8"/>
      <c r="E44" s="65">
        <f t="shared" si="1"/>
        <v>0</v>
      </c>
    </row>
    <row r="45" spans="1:5" ht="12.75" customHeight="1">
      <c r="A45" s="93"/>
      <c r="B45" s="63">
        <f>'Rate Card'!$A$24</f>
        <v>0</v>
      </c>
      <c r="C45" s="64">
        <f>'Rate Card'!$B$24</f>
        <v>0</v>
      </c>
      <c r="D45" s="8"/>
      <c r="E45" s="65">
        <f t="shared" si="1"/>
        <v>0</v>
      </c>
    </row>
    <row r="46" spans="1:5" ht="12.75">
      <c r="A46" s="88"/>
      <c r="B46" s="89"/>
      <c r="C46" s="89"/>
      <c r="D46" s="89"/>
      <c r="E46" s="90"/>
    </row>
    <row r="47" spans="1:5" ht="12.75" customHeight="1">
      <c r="A47" s="91" t="str">
        <f>CONCATENATE(Summary!$A$8," ","-"," ",Summary!$B$8)</f>
        <v>Outgoing Transition - Outgoing Transition Plan</v>
      </c>
      <c r="B47" s="63" t="str">
        <f>'Rate Card'!$A$5</f>
        <v>Project Manager</v>
      </c>
      <c r="C47" s="64">
        <f>'Rate Card'!$B$5</f>
        <v>0</v>
      </c>
      <c r="D47" s="8"/>
      <c r="E47" s="65">
        <f aca="true" t="shared" si="2" ref="E47:E66">D47*C47</f>
        <v>0</v>
      </c>
    </row>
    <row r="48" spans="1:5" ht="12.75" customHeight="1">
      <c r="A48" s="92"/>
      <c r="B48" s="63" t="str">
        <f>'Rate Card'!$A$6</f>
        <v>Application Developer</v>
      </c>
      <c r="C48" s="64">
        <f>'Rate Card'!$B$6</f>
        <v>0</v>
      </c>
      <c r="D48" s="8"/>
      <c r="E48" s="65">
        <f t="shared" si="2"/>
        <v>0</v>
      </c>
    </row>
    <row r="49" spans="1:5" ht="12.75" customHeight="1">
      <c r="A49" s="92"/>
      <c r="B49" s="63" t="str">
        <f>'Rate Card'!$A$7</f>
        <v>Business Analyst</v>
      </c>
      <c r="C49" s="64">
        <f>'Rate Card'!$B$7</f>
        <v>0</v>
      </c>
      <c r="D49" s="8"/>
      <c r="E49" s="65">
        <f t="shared" si="2"/>
        <v>0</v>
      </c>
    </row>
    <row r="50" spans="1:5" ht="12.75" customHeight="1">
      <c r="A50" s="92"/>
      <c r="B50" s="63">
        <f>'Rate Card'!$A$8</f>
        <v>0</v>
      </c>
      <c r="C50" s="64">
        <f>'Rate Card'!$B$8</f>
        <v>0</v>
      </c>
      <c r="D50" s="8"/>
      <c r="E50" s="65">
        <f t="shared" si="2"/>
        <v>0</v>
      </c>
    </row>
    <row r="51" spans="1:5" ht="12.75" customHeight="1">
      <c r="A51" s="92"/>
      <c r="B51" s="63">
        <f>'Rate Card'!$A$9</f>
        <v>0</v>
      </c>
      <c r="C51" s="64">
        <f>'Rate Card'!$B$9</f>
        <v>0</v>
      </c>
      <c r="D51" s="8"/>
      <c r="E51" s="65">
        <f t="shared" si="2"/>
        <v>0</v>
      </c>
    </row>
    <row r="52" spans="1:5" ht="12.75" customHeight="1">
      <c r="A52" s="92"/>
      <c r="B52" s="63">
        <f>'Rate Card'!$A$10</f>
        <v>0</v>
      </c>
      <c r="C52" s="64">
        <f>'Rate Card'!$B$10</f>
        <v>0</v>
      </c>
      <c r="D52" s="8"/>
      <c r="E52" s="65">
        <f t="shared" si="2"/>
        <v>0</v>
      </c>
    </row>
    <row r="53" spans="1:5" ht="12.75" customHeight="1">
      <c r="A53" s="92"/>
      <c r="B53" s="63">
        <f>'Rate Card'!$A$11</f>
        <v>0</v>
      </c>
      <c r="C53" s="64">
        <f>'Rate Card'!$B$11</f>
        <v>0</v>
      </c>
      <c r="D53" s="8"/>
      <c r="E53" s="65">
        <f t="shared" si="2"/>
        <v>0</v>
      </c>
    </row>
    <row r="54" spans="1:5" ht="12.75" customHeight="1">
      <c r="A54" s="92"/>
      <c r="B54" s="63">
        <f>'Rate Card'!$A$12</f>
        <v>0</v>
      </c>
      <c r="C54" s="64">
        <f>'Rate Card'!$B$12</f>
        <v>0</v>
      </c>
      <c r="D54" s="8"/>
      <c r="E54" s="65">
        <f t="shared" si="2"/>
        <v>0</v>
      </c>
    </row>
    <row r="55" spans="1:5" ht="12.75" customHeight="1">
      <c r="A55" s="92"/>
      <c r="B55" s="63">
        <f>'Rate Card'!$A$13</f>
        <v>0</v>
      </c>
      <c r="C55" s="64">
        <f>'Rate Card'!$B$13</f>
        <v>0</v>
      </c>
      <c r="D55" s="8"/>
      <c r="E55" s="65">
        <f t="shared" si="2"/>
        <v>0</v>
      </c>
    </row>
    <row r="56" spans="1:5" ht="12.75" customHeight="1">
      <c r="A56" s="92"/>
      <c r="B56" s="63">
        <f>'Rate Card'!$A$14</f>
        <v>0</v>
      </c>
      <c r="C56" s="64">
        <f>'Rate Card'!$B$14</f>
        <v>0</v>
      </c>
      <c r="D56" s="8"/>
      <c r="E56" s="65">
        <f t="shared" si="2"/>
        <v>0</v>
      </c>
    </row>
    <row r="57" spans="1:5" ht="12.75" customHeight="1">
      <c r="A57" s="92"/>
      <c r="B57" s="63">
        <f>'Rate Card'!$A$15</f>
        <v>0</v>
      </c>
      <c r="C57" s="64">
        <f>'Rate Card'!$B$15</f>
        <v>0</v>
      </c>
      <c r="D57" s="8"/>
      <c r="E57" s="65">
        <f t="shared" si="2"/>
        <v>0</v>
      </c>
    </row>
    <row r="58" spans="1:5" ht="12.75" customHeight="1">
      <c r="A58" s="92"/>
      <c r="B58" s="63">
        <f>'Rate Card'!$A$16</f>
        <v>0</v>
      </c>
      <c r="C58" s="64">
        <f>'Rate Card'!$B$16</f>
        <v>0</v>
      </c>
      <c r="D58" s="8"/>
      <c r="E58" s="65">
        <f t="shared" si="2"/>
        <v>0</v>
      </c>
    </row>
    <row r="59" spans="1:5" ht="12.75" customHeight="1">
      <c r="A59" s="92"/>
      <c r="B59" s="63">
        <f>'Rate Card'!$A$17</f>
        <v>0</v>
      </c>
      <c r="C59" s="64">
        <f>'Rate Card'!$B$17</f>
        <v>0</v>
      </c>
      <c r="D59" s="8"/>
      <c r="E59" s="65">
        <f t="shared" si="2"/>
        <v>0</v>
      </c>
    </row>
    <row r="60" spans="1:5" ht="12.75" customHeight="1">
      <c r="A60" s="92"/>
      <c r="B60" s="63">
        <f>'Rate Card'!$A$18</f>
        <v>0</v>
      </c>
      <c r="C60" s="64">
        <f>'Rate Card'!$B$18</f>
        <v>0</v>
      </c>
      <c r="D60" s="8"/>
      <c r="E60" s="65">
        <f t="shared" si="2"/>
        <v>0</v>
      </c>
    </row>
    <row r="61" spans="1:5" ht="12.75" customHeight="1">
      <c r="A61" s="92"/>
      <c r="B61" s="63">
        <f>'Rate Card'!$A$19</f>
        <v>0</v>
      </c>
      <c r="C61" s="64">
        <f>'Rate Card'!$B$19</f>
        <v>0</v>
      </c>
      <c r="D61" s="8"/>
      <c r="E61" s="65">
        <f t="shared" si="2"/>
        <v>0</v>
      </c>
    </row>
    <row r="62" spans="1:5" ht="12.75" customHeight="1">
      <c r="A62" s="92"/>
      <c r="B62" s="63">
        <f>'Rate Card'!$A$20</f>
        <v>0</v>
      </c>
      <c r="C62" s="64">
        <f>'Rate Card'!$B$20</f>
        <v>0</v>
      </c>
      <c r="D62" s="8"/>
      <c r="E62" s="65">
        <f t="shared" si="2"/>
        <v>0</v>
      </c>
    </row>
    <row r="63" spans="1:5" ht="12.75" customHeight="1">
      <c r="A63" s="92"/>
      <c r="B63" s="63">
        <f>'Rate Card'!$A$21</f>
        <v>0</v>
      </c>
      <c r="C63" s="64">
        <f>'Rate Card'!$B$21</f>
        <v>0</v>
      </c>
      <c r="D63" s="8"/>
      <c r="E63" s="65">
        <f t="shared" si="2"/>
        <v>0</v>
      </c>
    </row>
    <row r="64" spans="1:5" ht="12.75" customHeight="1">
      <c r="A64" s="92"/>
      <c r="B64" s="63">
        <f>'Rate Card'!$A$22</f>
        <v>0</v>
      </c>
      <c r="C64" s="64">
        <f>'Rate Card'!$B$22</f>
        <v>0</v>
      </c>
      <c r="D64" s="8"/>
      <c r="E64" s="65">
        <f t="shared" si="2"/>
        <v>0</v>
      </c>
    </row>
    <row r="65" spans="1:5" ht="12.75" customHeight="1">
      <c r="A65" s="92"/>
      <c r="B65" s="63">
        <f>'Rate Card'!$A$23</f>
        <v>0</v>
      </c>
      <c r="C65" s="64">
        <f>'Rate Card'!$B$23</f>
        <v>0</v>
      </c>
      <c r="D65" s="8"/>
      <c r="E65" s="65">
        <f t="shared" si="2"/>
        <v>0</v>
      </c>
    </row>
    <row r="66" spans="1:5" ht="12.75" customHeight="1">
      <c r="A66" s="93"/>
      <c r="B66" s="63">
        <f>'Rate Card'!$A$24</f>
        <v>0</v>
      </c>
      <c r="C66" s="64">
        <f>'Rate Card'!$B$24</f>
        <v>0</v>
      </c>
      <c r="D66" s="8"/>
      <c r="E66" s="65">
        <f t="shared" si="2"/>
        <v>0</v>
      </c>
    </row>
    <row r="67" spans="1:5" ht="12.75">
      <c r="A67" s="88"/>
      <c r="B67" s="89"/>
      <c r="C67" s="89"/>
      <c r="D67" s="89"/>
      <c r="E67" s="90"/>
    </row>
    <row r="68" spans="1:5" ht="12.75" customHeight="1">
      <c r="A68" s="91" t="str">
        <f>CONCATENATE(Summary!$A$8," ","-"," ",Summary!$B$9)</f>
        <v>Outgoing Transition - Final Outgoing Transition Report</v>
      </c>
      <c r="B68" s="63" t="str">
        <f>'Rate Card'!$A$5</f>
        <v>Project Manager</v>
      </c>
      <c r="C68" s="64">
        <f>'Rate Card'!$B$5</f>
        <v>0</v>
      </c>
      <c r="D68" s="8"/>
      <c r="E68" s="65">
        <f aca="true" t="shared" si="3" ref="E68:E87">D68*C68</f>
        <v>0</v>
      </c>
    </row>
    <row r="69" spans="1:5" ht="12.75" customHeight="1">
      <c r="A69" s="92"/>
      <c r="B69" s="63" t="str">
        <f>'Rate Card'!$A$6</f>
        <v>Application Developer</v>
      </c>
      <c r="C69" s="64">
        <f>'Rate Card'!$B$6</f>
        <v>0</v>
      </c>
      <c r="D69" s="8"/>
      <c r="E69" s="65">
        <f t="shared" si="3"/>
        <v>0</v>
      </c>
    </row>
    <row r="70" spans="1:5" ht="12.75" customHeight="1">
      <c r="A70" s="92"/>
      <c r="B70" s="63" t="str">
        <f>'Rate Card'!$A$7</f>
        <v>Business Analyst</v>
      </c>
      <c r="C70" s="64">
        <f>'Rate Card'!$B$7</f>
        <v>0</v>
      </c>
      <c r="D70" s="8"/>
      <c r="E70" s="65">
        <f t="shared" si="3"/>
        <v>0</v>
      </c>
    </row>
    <row r="71" spans="1:5" ht="12.75" customHeight="1">
      <c r="A71" s="92"/>
      <c r="B71" s="63">
        <f>'Rate Card'!$A$8</f>
        <v>0</v>
      </c>
      <c r="C71" s="64">
        <f>'Rate Card'!$B$8</f>
        <v>0</v>
      </c>
      <c r="D71" s="8"/>
      <c r="E71" s="65">
        <f t="shared" si="3"/>
        <v>0</v>
      </c>
    </row>
    <row r="72" spans="1:5" ht="12.75" customHeight="1">
      <c r="A72" s="92"/>
      <c r="B72" s="63">
        <f>'Rate Card'!$A$9</f>
        <v>0</v>
      </c>
      <c r="C72" s="64">
        <f>'Rate Card'!$B$9</f>
        <v>0</v>
      </c>
      <c r="D72" s="8"/>
      <c r="E72" s="65">
        <f t="shared" si="3"/>
        <v>0</v>
      </c>
    </row>
    <row r="73" spans="1:5" ht="12.75" customHeight="1">
      <c r="A73" s="92"/>
      <c r="B73" s="63">
        <f>'Rate Card'!$A$10</f>
        <v>0</v>
      </c>
      <c r="C73" s="64">
        <f>'Rate Card'!$B$10</f>
        <v>0</v>
      </c>
      <c r="D73" s="8"/>
      <c r="E73" s="65">
        <f t="shared" si="3"/>
        <v>0</v>
      </c>
    </row>
    <row r="74" spans="1:5" ht="12.75" customHeight="1">
      <c r="A74" s="92"/>
      <c r="B74" s="63">
        <f>'Rate Card'!$A$11</f>
        <v>0</v>
      </c>
      <c r="C74" s="64">
        <f>'Rate Card'!$B$11</f>
        <v>0</v>
      </c>
      <c r="D74" s="8"/>
      <c r="E74" s="65">
        <f t="shared" si="3"/>
        <v>0</v>
      </c>
    </row>
    <row r="75" spans="1:5" ht="12.75" customHeight="1">
      <c r="A75" s="92"/>
      <c r="B75" s="63">
        <f>'Rate Card'!$A$12</f>
        <v>0</v>
      </c>
      <c r="C75" s="64">
        <f>'Rate Card'!$B$12</f>
        <v>0</v>
      </c>
      <c r="D75" s="8"/>
      <c r="E75" s="65">
        <f t="shared" si="3"/>
        <v>0</v>
      </c>
    </row>
    <row r="76" spans="1:5" ht="12.75" customHeight="1">
      <c r="A76" s="92"/>
      <c r="B76" s="63">
        <f>'Rate Card'!$A$13</f>
        <v>0</v>
      </c>
      <c r="C76" s="64">
        <f>'Rate Card'!$B$13</f>
        <v>0</v>
      </c>
      <c r="D76" s="8"/>
      <c r="E76" s="65">
        <f t="shared" si="3"/>
        <v>0</v>
      </c>
    </row>
    <row r="77" spans="1:5" ht="12.75" customHeight="1">
      <c r="A77" s="92"/>
      <c r="B77" s="63">
        <f>'Rate Card'!$A$14</f>
        <v>0</v>
      </c>
      <c r="C77" s="64">
        <f>'Rate Card'!$B$14</f>
        <v>0</v>
      </c>
      <c r="D77" s="8"/>
      <c r="E77" s="65">
        <f t="shared" si="3"/>
        <v>0</v>
      </c>
    </row>
    <row r="78" spans="1:5" ht="12.75" customHeight="1">
      <c r="A78" s="92"/>
      <c r="B78" s="63">
        <f>'Rate Card'!$A$15</f>
        <v>0</v>
      </c>
      <c r="C78" s="64">
        <f>'Rate Card'!$B$15</f>
        <v>0</v>
      </c>
      <c r="D78" s="8"/>
      <c r="E78" s="65">
        <f t="shared" si="3"/>
        <v>0</v>
      </c>
    </row>
    <row r="79" spans="1:5" ht="12.75" customHeight="1">
      <c r="A79" s="92"/>
      <c r="B79" s="63">
        <f>'Rate Card'!$A$16</f>
        <v>0</v>
      </c>
      <c r="C79" s="64">
        <f>'Rate Card'!$B$16</f>
        <v>0</v>
      </c>
      <c r="D79" s="8"/>
      <c r="E79" s="65">
        <f t="shared" si="3"/>
        <v>0</v>
      </c>
    </row>
    <row r="80" spans="1:5" ht="12.75" customHeight="1">
      <c r="A80" s="92"/>
      <c r="B80" s="63">
        <f>'Rate Card'!$A$17</f>
        <v>0</v>
      </c>
      <c r="C80" s="64">
        <f>'Rate Card'!$B$17</f>
        <v>0</v>
      </c>
      <c r="D80" s="8"/>
      <c r="E80" s="65">
        <f t="shared" si="3"/>
        <v>0</v>
      </c>
    </row>
    <row r="81" spans="1:5" ht="12.75" customHeight="1">
      <c r="A81" s="92"/>
      <c r="B81" s="63">
        <f>'Rate Card'!$A$18</f>
        <v>0</v>
      </c>
      <c r="C81" s="64">
        <f>'Rate Card'!$B$18</f>
        <v>0</v>
      </c>
      <c r="D81" s="8"/>
      <c r="E81" s="65">
        <f t="shared" si="3"/>
        <v>0</v>
      </c>
    </row>
    <row r="82" spans="1:5" ht="12.75" customHeight="1">
      <c r="A82" s="92"/>
      <c r="B82" s="63">
        <f>'Rate Card'!$A$19</f>
        <v>0</v>
      </c>
      <c r="C82" s="64">
        <f>'Rate Card'!$B$19</f>
        <v>0</v>
      </c>
      <c r="D82" s="8"/>
      <c r="E82" s="65">
        <f t="shared" si="3"/>
        <v>0</v>
      </c>
    </row>
    <row r="83" spans="1:5" ht="12.75" customHeight="1">
      <c r="A83" s="92"/>
      <c r="B83" s="63">
        <f>'Rate Card'!$A$20</f>
        <v>0</v>
      </c>
      <c r="C83" s="64">
        <f>'Rate Card'!$B$20</f>
        <v>0</v>
      </c>
      <c r="D83" s="8"/>
      <c r="E83" s="65">
        <f t="shared" si="3"/>
        <v>0</v>
      </c>
    </row>
    <row r="84" spans="1:5" ht="12.75" customHeight="1">
      <c r="A84" s="92"/>
      <c r="B84" s="63">
        <f>'Rate Card'!$A$21</f>
        <v>0</v>
      </c>
      <c r="C84" s="64">
        <f>'Rate Card'!$B$21</f>
        <v>0</v>
      </c>
      <c r="D84" s="8"/>
      <c r="E84" s="65">
        <f t="shared" si="3"/>
        <v>0</v>
      </c>
    </row>
    <row r="85" spans="1:5" ht="12.75" customHeight="1">
      <c r="A85" s="92"/>
      <c r="B85" s="63">
        <f>'Rate Card'!$A$22</f>
        <v>0</v>
      </c>
      <c r="C85" s="64">
        <f>'Rate Card'!$B$22</f>
        <v>0</v>
      </c>
      <c r="D85" s="8"/>
      <c r="E85" s="65">
        <f t="shared" si="3"/>
        <v>0</v>
      </c>
    </row>
    <row r="86" spans="1:5" ht="12.75" customHeight="1">
      <c r="A86" s="92"/>
      <c r="B86" s="63">
        <f>'Rate Card'!$A$23</f>
        <v>0</v>
      </c>
      <c r="C86" s="64">
        <f>'Rate Card'!$B$23</f>
        <v>0</v>
      </c>
      <c r="D86" s="8"/>
      <c r="E86" s="65">
        <f t="shared" si="3"/>
        <v>0</v>
      </c>
    </row>
    <row r="87" spans="1:5" ht="12.75" customHeight="1">
      <c r="A87" s="93"/>
      <c r="B87" s="63">
        <f>'Rate Card'!$A$24</f>
        <v>0</v>
      </c>
      <c r="C87" s="64">
        <f>'Rate Card'!$B$24</f>
        <v>0</v>
      </c>
      <c r="D87" s="8"/>
      <c r="E87" s="65">
        <f t="shared" si="3"/>
        <v>0</v>
      </c>
    </row>
    <row r="88" spans="1:5" ht="12.75">
      <c r="A88" s="88"/>
      <c r="B88" s="89"/>
      <c r="C88" s="89"/>
      <c r="D88" s="89"/>
      <c r="E88" s="90"/>
    </row>
  </sheetData>
  <sheetProtection password="CD0A" sheet="1"/>
  <mergeCells count="9">
    <mergeCell ref="A67:E67"/>
    <mergeCell ref="A68:A87"/>
    <mergeCell ref="A88:E88"/>
    <mergeCell ref="A3:E3"/>
    <mergeCell ref="A5:A24"/>
    <mergeCell ref="A25:E25"/>
    <mergeCell ref="A26:A45"/>
    <mergeCell ref="A46:E46"/>
    <mergeCell ref="A47:A66"/>
  </mergeCells>
  <printOptions horizontalCentered="1"/>
  <pageMargins left="0.25" right="0.25" top="0.75" bottom="0.75" header="0.3" footer="0.3"/>
  <pageSetup fitToHeight="0" fitToWidth="1" horizontalDpi="600" verticalDpi="600" orientation="landscape" r:id="rId1"/>
  <headerFooter alignWithMargins="0">
    <oddFooter>&amp;L&amp;"Times New Roman,Regular"&amp;8Rev 4.11.2011&amp;R&amp;"Times New Roman,Regular"&amp;8Page &amp;P</oddFooter>
  </headerFooter>
  <rowBreaks count="1" manualBreakCount="1">
    <brk id="6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zoomScalePageLayoutView="0" workbookViewId="0" topLeftCell="A1">
      <pane ySplit="4" topLeftCell="A59" activePane="bottomLeft" state="frozen"/>
      <selection pane="topLeft" activeCell="A3" sqref="A3:B3"/>
      <selection pane="bottomLeft" activeCell="D59" sqref="D59"/>
    </sheetView>
  </sheetViews>
  <sheetFormatPr defaultColWidth="9.140625" defaultRowHeight="12.75"/>
  <cols>
    <col min="1" max="1" width="46.421875" style="7" customWidth="1"/>
    <col min="2" max="2" width="24.421875" style="7" customWidth="1"/>
    <col min="3" max="5" width="17.28125" style="7" customWidth="1"/>
    <col min="6" max="16384" width="9.140625" style="7" customWidth="1"/>
  </cols>
  <sheetData>
    <row r="1" spans="1:5" ht="15">
      <c r="A1" s="51" t="s">
        <v>63</v>
      </c>
      <c r="B1" s="51" t="s">
        <v>65</v>
      </c>
      <c r="C1" s="55"/>
      <c r="D1" s="55"/>
      <c r="E1" s="55"/>
    </row>
    <row r="2" spans="1:5" ht="15">
      <c r="A2" s="51" t="s">
        <v>64</v>
      </c>
      <c r="B2" s="52">
        <f>Instructions!B2</f>
        <v>0</v>
      </c>
      <c r="C2" s="55"/>
      <c r="D2" s="55"/>
      <c r="E2" s="55"/>
    </row>
    <row r="3" spans="1:5" ht="33.75">
      <c r="A3" s="94" t="s">
        <v>59</v>
      </c>
      <c r="B3" s="94"/>
      <c r="C3" s="94"/>
      <c r="D3" s="94"/>
      <c r="E3" s="94"/>
    </row>
    <row r="4" spans="1:5" ht="12.75">
      <c r="A4" s="61" t="s">
        <v>6</v>
      </c>
      <c r="B4" s="61" t="s">
        <v>10</v>
      </c>
      <c r="C4" s="62" t="s">
        <v>0</v>
      </c>
      <c r="D4" s="62" t="s">
        <v>1</v>
      </c>
      <c r="E4" s="62" t="s">
        <v>2</v>
      </c>
    </row>
    <row r="5" spans="1:5" s="9" customFormat="1" ht="12.75" customHeight="1">
      <c r="A5" s="91" t="str">
        <f>CONCATENATE(Summary!$A$5," ","-"," ",Summary!$B$5)</f>
        <v>Transition Services - Transition Plan</v>
      </c>
      <c r="B5" s="63" t="str">
        <f>'Rate Card'!$A$5</f>
        <v>Project Manager</v>
      </c>
      <c r="C5" s="64">
        <f>'Rate Card'!$B$5</f>
        <v>0</v>
      </c>
      <c r="D5" s="8"/>
      <c r="E5" s="65">
        <f aca="true" t="shared" si="0" ref="E5:E24">D5*C5</f>
        <v>0</v>
      </c>
    </row>
    <row r="6" spans="1:5" s="9" customFormat="1" ht="12.75" customHeight="1">
      <c r="A6" s="92"/>
      <c r="B6" s="63" t="str">
        <f>'Rate Card'!$A$6</f>
        <v>Application Developer</v>
      </c>
      <c r="C6" s="64">
        <f>'Rate Card'!$B$6</f>
        <v>0</v>
      </c>
      <c r="D6" s="8"/>
      <c r="E6" s="65">
        <f t="shared" si="0"/>
        <v>0</v>
      </c>
    </row>
    <row r="7" spans="1:5" s="9" customFormat="1" ht="12.75" customHeight="1">
      <c r="A7" s="92"/>
      <c r="B7" s="63" t="str">
        <f>'Rate Card'!$A$7</f>
        <v>Business Analyst</v>
      </c>
      <c r="C7" s="64">
        <f>'Rate Card'!$B$7</f>
        <v>0</v>
      </c>
      <c r="D7" s="8"/>
      <c r="E7" s="65">
        <f t="shared" si="0"/>
        <v>0</v>
      </c>
    </row>
    <row r="8" spans="1:5" s="9" customFormat="1" ht="12.75" customHeight="1">
      <c r="A8" s="92"/>
      <c r="B8" s="63">
        <f>'Rate Card'!$A$8</f>
        <v>0</v>
      </c>
      <c r="C8" s="64">
        <f>'Rate Card'!$B$8</f>
        <v>0</v>
      </c>
      <c r="D8" s="8"/>
      <c r="E8" s="65">
        <f t="shared" si="0"/>
        <v>0</v>
      </c>
    </row>
    <row r="9" spans="1:5" s="9" customFormat="1" ht="12.75" customHeight="1">
      <c r="A9" s="92"/>
      <c r="B9" s="63">
        <f>'Rate Card'!$A$9</f>
        <v>0</v>
      </c>
      <c r="C9" s="64">
        <f>'Rate Card'!$B$9</f>
        <v>0</v>
      </c>
      <c r="D9" s="8"/>
      <c r="E9" s="65">
        <f t="shared" si="0"/>
        <v>0</v>
      </c>
    </row>
    <row r="10" spans="1:5" s="9" customFormat="1" ht="12.75" customHeight="1">
      <c r="A10" s="92"/>
      <c r="B10" s="63">
        <f>'Rate Card'!$A$10</f>
        <v>0</v>
      </c>
      <c r="C10" s="64">
        <f>'Rate Card'!$B$10</f>
        <v>0</v>
      </c>
      <c r="D10" s="8"/>
      <c r="E10" s="65">
        <f t="shared" si="0"/>
        <v>0</v>
      </c>
    </row>
    <row r="11" spans="1:5" s="9" customFormat="1" ht="12.75" customHeight="1">
      <c r="A11" s="92"/>
      <c r="B11" s="63">
        <f>'Rate Card'!$A$11</f>
        <v>0</v>
      </c>
      <c r="C11" s="64">
        <f>'Rate Card'!$B$11</f>
        <v>0</v>
      </c>
      <c r="D11" s="8"/>
      <c r="E11" s="65">
        <f t="shared" si="0"/>
        <v>0</v>
      </c>
    </row>
    <row r="12" spans="1:5" s="9" customFormat="1" ht="12.75" customHeight="1">
      <c r="A12" s="92"/>
      <c r="B12" s="63">
        <f>'Rate Card'!$A$12</f>
        <v>0</v>
      </c>
      <c r="C12" s="64">
        <f>'Rate Card'!$B$12</f>
        <v>0</v>
      </c>
      <c r="D12" s="8"/>
      <c r="E12" s="65">
        <f t="shared" si="0"/>
        <v>0</v>
      </c>
    </row>
    <row r="13" spans="1:5" s="9" customFormat="1" ht="12.75" customHeight="1">
      <c r="A13" s="92"/>
      <c r="B13" s="63">
        <f>'Rate Card'!$A$13</f>
        <v>0</v>
      </c>
      <c r="C13" s="64">
        <f>'Rate Card'!$B$13</f>
        <v>0</v>
      </c>
      <c r="D13" s="8"/>
      <c r="E13" s="65">
        <f t="shared" si="0"/>
        <v>0</v>
      </c>
    </row>
    <row r="14" spans="1:5" s="9" customFormat="1" ht="12.75" customHeight="1">
      <c r="A14" s="92"/>
      <c r="B14" s="63">
        <f>'Rate Card'!$A$14</f>
        <v>0</v>
      </c>
      <c r="C14" s="64">
        <f>'Rate Card'!$B$14</f>
        <v>0</v>
      </c>
      <c r="D14" s="8"/>
      <c r="E14" s="65">
        <f t="shared" si="0"/>
        <v>0</v>
      </c>
    </row>
    <row r="15" spans="1:5" s="9" customFormat="1" ht="12.75" customHeight="1">
      <c r="A15" s="92"/>
      <c r="B15" s="63">
        <f>'Rate Card'!$A$15</f>
        <v>0</v>
      </c>
      <c r="C15" s="64">
        <f>'Rate Card'!$B$15</f>
        <v>0</v>
      </c>
      <c r="D15" s="8"/>
      <c r="E15" s="65">
        <f t="shared" si="0"/>
        <v>0</v>
      </c>
    </row>
    <row r="16" spans="1:5" s="9" customFormat="1" ht="12.75" customHeight="1">
      <c r="A16" s="92"/>
      <c r="B16" s="63">
        <f>'Rate Card'!$A$16</f>
        <v>0</v>
      </c>
      <c r="C16" s="64">
        <f>'Rate Card'!$B$16</f>
        <v>0</v>
      </c>
      <c r="D16" s="8"/>
      <c r="E16" s="65">
        <f t="shared" si="0"/>
        <v>0</v>
      </c>
    </row>
    <row r="17" spans="1:5" s="9" customFormat="1" ht="12.75" customHeight="1">
      <c r="A17" s="92"/>
      <c r="B17" s="63">
        <f>'Rate Card'!$A$17</f>
        <v>0</v>
      </c>
      <c r="C17" s="64">
        <f>'Rate Card'!$B$17</f>
        <v>0</v>
      </c>
      <c r="D17" s="8"/>
      <c r="E17" s="65">
        <f t="shared" si="0"/>
        <v>0</v>
      </c>
    </row>
    <row r="18" spans="1:5" s="9" customFormat="1" ht="12.75" customHeight="1">
      <c r="A18" s="92"/>
      <c r="B18" s="63">
        <f>'Rate Card'!$A$18</f>
        <v>0</v>
      </c>
      <c r="C18" s="64">
        <f>'Rate Card'!$B$18</f>
        <v>0</v>
      </c>
      <c r="D18" s="8"/>
      <c r="E18" s="65">
        <f t="shared" si="0"/>
        <v>0</v>
      </c>
    </row>
    <row r="19" spans="1:5" s="10" customFormat="1" ht="12.75" customHeight="1">
      <c r="A19" s="92"/>
      <c r="B19" s="63">
        <f>'Rate Card'!$A$19</f>
        <v>0</v>
      </c>
      <c r="C19" s="64">
        <f>'Rate Card'!$B$19</f>
        <v>0</v>
      </c>
      <c r="D19" s="8"/>
      <c r="E19" s="65">
        <f t="shared" si="0"/>
        <v>0</v>
      </c>
    </row>
    <row r="20" spans="1:5" s="11" customFormat="1" ht="12.75" customHeight="1">
      <c r="A20" s="92"/>
      <c r="B20" s="63">
        <f>'Rate Card'!$A$20</f>
        <v>0</v>
      </c>
      <c r="C20" s="64">
        <f>'Rate Card'!$B$20</f>
        <v>0</v>
      </c>
      <c r="D20" s="8"/>
      <c r="E20" s="65">
        <f t="shared" si="0"/>
        <v>0</v>
      </c>
    </row>
    <row r="21" spans="1:5" s="11" customFormat="1" ht="12.75" customHeight="1">
      <c r="A21" s="92"/>
      <c r="B21" s="63">
        <f>'Rate Card'!$A$21</f>
        <v>0</v>
      </c>
      <c r="C21" s="64">
        <f>'Rate Card'!$B$21</f>
        <v>0</v>
      </c>
      <c r="D21" s="8"/>
      <c r="E21" s="65">
        <f t="shared" si="0"/>
        <v>0</v>
      </c>
    </row>
    <row r="22" spans="1:5" s="12" customFormat="1" ht="12.75" customHeight="1">
      <c r="A22" s="92"/>
      <c r="B22" s="63">
        <f>'Rate Card'!$A$22</f>
        <v>0</v>
      </c>
      <c r="C22" s="64">
        <f>'Rate Card'!$B$22</f>
        <v>0</v>
      </c>
      <c r="D22" s="8"/>
      <c r="E22" s="65">
        <f t="shared" si="0"/>
        <v>0</v>
      </c>
    </row>
    <row r="23" spans="1:5" s="12" customFormat="1" ht="12.75" customHeight="1">
      <c r="A23" s="92"/>
      <c r="B23" s="63">
        <f>'Rate Card'!$A$23</f>
        <v>0</v>
      </c>
      <c r="C23" s="64">
        <f>'Rate Card'!$B$23</f>
        <v>0</v>
      </c>
      <c r="D23" s="8"/>
      <c r="E23" s="65">
        <f t="shared" si="0"/>
        <v>0</v>
      </c>
    </row>
    <row r="24" spans="1:5" s="12" customFormat="1" ht="12.75" customHeight="1">
      <c r="A24" s="93"/>
      <c r="B24" s="63">
        <f>'Rate Card'!$A$24</f>
        <v>0</v>
      </c>
      <c r="C24" s="64">
        <f>'Rate Card'!$B$24</f>
        <v>0</v>
      </c>
      <c r="D24" s="8"/>
      <c r="E24" s="65">
        <f t="shared" si="0"/>
        <v>0</v>
      </c>
    </row>
    <row r="25" spans="1:5" ht="12.75">
      <c r="A25" s="88"/>
      <c r="B25" s="89"/>
      <c r="C25" s="89"/>
      <c r="D25" s="89"/>
      <c r="E25" s="90"/>
    </row>
    <row r="26" spans="1:5" ht="12.75" customHeight="1">
      <c r="A26" s="91" t="str">
        <f>CONCATENATE(Summary!$A$5," ","-"," ",Summary!$B$6)</f>
        <v>Transition Services - Final Transition Report</v>
      </c>
      <c r="B26" s="63" t="str">
        <f>'Rate Card'!$A$5</f>
        <v>Project Manager</v>
      </c>
      <c r="C26" s="64">
        <f>'Rate Card'!$B$5</f>
        <v>0</v>
      </c>
      <c r="D26" s="8"/>
      <c r="E26" s="65">
        <f aca="true" t="shared" si="1" ref="E26:E45">D26*C26</f>
        <v>0</v>
      </c>
    </row>
    <row r="27" spans="1:5" ht="12.75" customHeight="1">
      <c r="A27" s="92"/>
      <c r="B27" s="63" t="str">
        <f>'Rate Card'!$A$6</f>
        <v>Application Developer</v>
      </c>
      <c r="C27" s="64">
        <f>'Rate Card'!$B$6</f>
        <v>0</v>
      </c>
      <c r="D27" s="8"/>
      <c r="E27" s="65">
        <f t="shared" si="1"/>
        <v>0</v>
      </c>
    </row>
    <row r="28" spans="1:5" ht="12.75" customHeight="1">
      <c r="A28" s="92"/>
      <c r="B28" s="63" t="str">
        <f>'Rate Card'!$A$7</f>
        <v>Business Analyst</v>
      </c>
      <c r="C28" s="64">
        <f>'Rate Card'!$B$7</f>
        <v>0</v>
      </c>
      <c r="D28" s="8"/>
      <c r="E28" s="65">
        <f t="shared" si="1"/>
        <v>0</v>
      </c>
    </row>
    <row r="29" spans="1:5" ht="12.75" customHeight="1">
      <c r="A29" s="92"/>
      <c r="B29" s="63">
        <f>'Rate Card'!$A$8</f>
        <v>0</v>
      </c>
      <c r="C29" s="64">
        <f>'Rate Card'!$B$8</f>
        <v>0</v>
      </c>
      <c r="D29" s="8"/>
      <c r="E29" s="65">
        <f t="shared" si="1"/>
        <v>0</v>
      </c>
    </row>
    <row r="30" spans="1:5" ht="12.75" customHeight="1">
      <c r="A30" s="92"/>
      <c r="B30" s="63">
        <f>'Rate Card'!$A$9</f>
        <v>0</v>
      </c>
      <c r="C30" s="64">
        <f>'Rate Card'!$B$9</f>
        <v>0</v>
      </c>
      <c r="D30" s="8"/>
      <c r="E30" s="65">
        <f t="shared" si="1"/>
        <v>0</v>
      </c>
    </row>
    <row r="31" spans="1:5" ht="12.75" customHeight="1">
      <c r="A31" s="92"/>
      <c r="B31" s="63">
        <f>'Rate Card'!$A$10</f>
        <v>0</v>
      </c>
      <c r="C31" s="64">
        <f>'Rate Card'!$B$10</f>
        <v>0</v>
      </c>
      <c r="D31" s="8"/>
      <c r="E31" s="65">
        <f t="shared" si="1"/>
        <v>0</v>
      </c>
    </row>
    <row r="32" spans="1:5" ht="12.75" customHeight="1">
      <c r="A32" s="92"/>
      <c r="B32" s="63">
        <f>'Rate Card'!$A$11</f>
        <v>0</v>
      </c>
      <c r="C32" s="64">
        <f>'Rate Card'!$B$11</f>
        <v>0</v>
      </c>
      <c r="D32" s="8"/>
      <c r="E32" s="65">
        <f t="shared" si="1"/>
        <v>0</v>
      </c>
    </row>
    <row r="33" spans="1:5" ht="12.75" customHeight="1">
      <c r="A33" s="92"/>
      <c r="B33" s="63">
        <f>'Rate Card'!$A$12</f>
        <v>0</v>
      </c>
      <c r="C33" s="64">
        <f>'Rate Card'!$B$12</f>
        <v>0</v>
      </c>
      <c r="D33" s="8"/>
      <c r="E33" s="65">
        <f t="shared" si="1"/>
        <v>0</v>
      </c>
    </row>
    <row r="34" spans="1:5" ht="12.75" customHeight="1">
      <c r="A34" s="92"/>
      <c r="B34" s="63">
        <f>'Rate Card'!$A$13</f>
        <v>0</v>
      </c>
      <c r="C34" s="64">
        <f>'Rate Card'!$B$13</f>
        <v>0</v>
      </c>
      <c r="D34" s="8"/>
      <c r="E34" s="65">
        <f t="shared" si="1"/>
        <v>0</v>
      </c>
    </row>
    <row r="35" spans="1:5" ht="12.75" customHeight="1">
      <c r="A35" s="92"/>
      <c r="B35" s="63">
        <f>'Rate Card'!$A$14</f>
        <v>0</v>
      </c>
      <c r="C35" s="64">
        <f>'Rate Card'!$B$14</f>
        <v>0</v>
      </c>
      <c r="D35" s="8"/>
      <c r="E35" s="65">
        <f t="shared" si="1"/>
        <v>0</v>
      </c>
    </row>
    <row r="36" spans="1:5" ht="12.75" customHeight="1">
      <c r="A36" s="92"/>
      <c r="B36" s="63">
        <f>'Rate Card'!$A$15</f>
        <v>0</v>
      </c>
      <c r="C36" s="64">
        <f>'Rate Card'!$B$15</f>
        <v>0</v>
      </c>
      <c r="D36" s="8"/>
      <c r="E36" s="65">
        <f t="shared" si="1"/>
        <v>0</v>
      </c>
    </row>
    <row r="37" spans="1:5" ht="12.75" customHeight="1">
      <c r="A37" s="92"/>
      <c r="B37" s="63">
        <f>'Rate Card'!$A$16</f>
        <v>0</v>
      </c>
      <c r="C37" s="64">
        <f>'Rate Card'!$B$16</f>
        <v>0</v>
      </c>
      <c r="D37" s="8"/>
      <c r="E37" s="65">
        <f t="shared" si="1"/>
        <v>0</v>
      </c>
    </row>
    <row r="38" spans="1:5" ht="12.75" customHeight="1">
      <c r="A38" s="92"/>
      <c r="B38" s="63">
        <f>'Rate Card'!$A$17</f>
        <v>0</v>
      </c>
      <c r="C38" s="64">
        <f>'Rate Card'!$B$17</f>
        <v>0</v>
      </c>
      <c r="D38" s="8"/>
      <c r="E38" s="65">
        <f t="shared" si="1"/>
        <v>0</v>
      </c>
    </row>
    <row r="39" spans="1:5" ht="12.75" customHeight="1">
      <c r="A39" s="92"/>
      <c r="B39" s="63">
        <f>'Rate Card'!$A$18</f>
        <v>0</v>
      </c>
      <c r="C39" s="64">
        <f>'Rate Card'!$B$18</f>
        <v>0</v>
      </c>
      <c r="D39" s="8"/>
      <c r="E39" s="65">
        <f t="shared" si="1"/>
        <v>0</v>
      </c>
    </row>
    <row r="40" spans="1:5" ht="12.75" customHeight="1">
      <c r="A40" s="92"/>
      <c r="B40" s="63">
        <f>'Rate Card'!$A$19</f>
        <v>0</v>
      </c>
      <c r="C40" s="64">
        <f>'Rate Card'!$B$19</f>
        <v>0</v>
      </c>
      <c r="D40" s="8"/>
      <c r="E40" s="65">
        <f t="shared" si="1"/>
        <v>0</v>
      </c>
    </row>
    <row r="41" spans="1:5" ht="12.75" customHeight="1">
      <c r="A41" s="92"/>
      <c r="B41" s="63">
        <f>'Rate Card'!$A$20</f>
        <v>0</v>
      </c>
      <c r="C41" s="64">
        <f>'Rate Card'!$B$20</f>
        <v>0</v>
      </c>
      <c r="D41" s="8"/>
      <c r="E41" s="65">
        <f t="shared" si="1"/>
        <v>0</v>
      </c>
    </row>
    <row r="42" spans="1:5" ht="12.75" customHeight="1">
      <c r="A42" s="92"/>
      <c r="B42" s="63">
        <f>'Rate Card'!$A$21</f>
        <v>0</v>
      </c>
      <c r="C42" s="64">
        <f>'Rate Card'!$B$21</f>
        <v>0</v>
      </c>
      <c r="D42" s="8"/>
      <c r="E42" s="65">
        <f t="shared" si="1"/>
        <v>0</v>
      </c>
    </row>
    <row r="43" spans="1:5" ht="12.75" customHeight="1">
      <c r="A43" s="92"/>
      <c r="B43" s="63">
        <f>'Rate Card'!$A$22</f>
        <v>0</v>
      </c>
      <c r="C43" s="64">
        <f>'Rate Card'!$B$22</f>
        <v>0</v>
      </c>
      <c r="D43" s="8"/>
      <c r="E43" s="65">
        <f t="shared" si="1"/>
        <v>0</v>
      </c>
    </row>
    <row r="44" spans="1:5" ht="12.75" customHeight="1">
      <c r="A44" s="92"/>
      <c r="B44" s="63">
        <f>'Rate Card'!$A$23</f>
        <v>0</v>
      </c>
      <c r="C44" s="64">
        <f>'Rate Card'!$B$23</f>
        <v>0</v>
      </c>
      <c r="D44" s="8"/>
      <c r="E44" s="65">
        <f t="shared" si="1"/>
        <v>0</v>
      </c>
    </row>
    <row r="45" spans="1:5" ht="12.75" customHeight="1">
      <c r="A45" s="93"/>
      <c r="B45" s="63">
        <f>'Rate Card'!$A$24</f>
        <v>0</v>
      </c>
      <c r="C45" s="64">
        <f>'Rate Card'!$B$24</f>
        <v>0</v>
      </c>
      <c r="D45" s="8"/>
      <c r="E45" s="65">
        <f t="shared" si="1"/>
        <v>0</v>
      </c>
    </row>
    <row r="46" spans="1:5" ht="12.75">
      <c r="A46" s="88"/>
      <c r="B46" s="89"/>
      <c r="C46" s="89"/>
      <c r="D46" s="89"/>
      <c r="E46" s="90"/>
    </row>
    <row r="47" spans="1:5" ht="12.75" customHeight="1">
      <c r="A47" s="91" t="str">
        <f>CONCATENATE(Summary!$A$8," ","-"," ",Summary!$B$8)</f>
        <v>Outgoing Transition - Outgoing Transition Plan</v>
      </c>
      <c r="B47" s="63" t="str">
        <f>'Rate Card'!$A$5</f>
        <v>Project Manager</v>
      </c>
      <c r="C47" s="64">
        <f>'Rate Card'!$B$5</f>
        <v>0</v>
      </c>
      <c r="D47" s="8"/>
      <c r="E47" s="65">
        <f aca="true" t="shared" si="2" ref="E47:E66">D47*C47</f>
        <v>0</v>
      </c>
    </row>
    <row r="48" spans="1:5" ht="12.75" customHeight="1">
      <c r="A48" s="92"/>
      <c r="B48" s="63" t="str">
        <f>'Rate Card'!$A$6</f>
        <v>Application Developer</v>
      </c>
      <c r="C48" s="64">
        <f>'Rate Card'!$B$6</f>
        <v>0</v>
      </c>
      <c r="D48" s="8"/>
      <c r="E48" s="65">
        <f t="shared" si="2"/>
        <v>0</v>
      </c>
    </row>
    <row r="49" spans="1:5" ht="12.75" customHeight="1">
      <c r="A49" s="92"/>
      <c r="B49" s="63" t="str">
        <f>'Rate Card'!$A$7</f>
        <v>Business Analyst</v>
      </c>
      <c r="C49" s="64">
        <f>'Rate Card'!$B$7</f>
        <v>0</v>
      </c>
      <c r="D49" s="8"/>
      <c r="E49" s="65">
        <f t="shared" si="2"/>
        <v>0</v>
      </c>
    </row>
    <row r="50" spans="1:5" ht="12.75" customHeight="1">
      <c r="A50" s="92"/>
      <c r="B50" s="63">
        <f>'Rate Card'!$A$8</f>
        <v>0</v>
      </c>
      <c r="C50" s="64">
        <f>'Rate Card'!$B$8</f>
        <v>0</v>
      </c>
      <c r="D50" s="8"/>
      <c r="E50" s="65">
        <f t="shared" si="2"/>
        <v>0</v>
      </c>
    </row>
    <row r="51" spans="1:5" ht="12.75" customHeight="1">
      <c r="A51" s="92"/>
      <c r="B51" s="63">
        <f>'Rate Card'!$A$9</f>
        <v>0</v>
      </c>
      <c r="C51" s="64">
        <f>'Rate Card'!$B$9</f>
        <v>0</v>
      </c>
      <c r="D51" s="8"/>
      <c r="E51" s="65">
        <f t="shared" si="2"/>
        <v>0</v>
      </c>
    </row>
    <row r="52" spans="1:5" ht="12.75" customHeight="1">
      <c r="A52" s="92"/>
      <c r="B52" s="63">
        <f>'Rate Card'!$A$10</f>
        <v>0</v>
      </c>
      <c r="C52" s="64">
        <f>'Rate Card'!$B$10</f>
        <v>0</v>
      </c>
      <c r="D52" s="8"/>
      <c r="E52" s="65">
        <f t="shared" si="2"/>
        <v>0</v>
      </c>
    </row>
    <row r="53" spans="1:5" ht="12.75" customHeight="1">
      <c r="A53" s="92"/>
      <c r="B53" s="63">
        <f>'Rate Card'!$A$11</f>
        <v>0</v>
      </c>
      <c r="C53" s="64">
        <f>'Rate Card'!$B$11</f>
        <v>0</v>
      </c>
      <c r="D53" s="8"/>
      <c r="E53" s="65">
        <f t="shared" si="2"/>
        <v>0</v>
      </c>
    </row>
    <row r="54" spans="1:5" ht="12.75" customHeight="1">
      <c r="A54" s="92"/>
      <c r="B54" s="63">
        <f>'Rate Card'!$A$12</f>
        <v>0</v>
      </c>
      <c r="C54" s="64">
        <f>'Rate Card'!$B$12</f>
        <v>0</v>
      </c>
      <c r="D54" s="8"/>
      <c r="E54" s="65">
        <f t="shared" si="2"/>
        <v>0</v>
      </c>
    </row>
    <row r="55" spans="1:5" ht="12.75" customHeight="1">
      <c r="A55" s="92"/>
      <c r="B55" s="63">
        <f>'Rate Card'!$A$13</f>
        <v>0</v>
      </c>
      <c r="C55" s="64">
        <f>'Rate Card'!$B$13</f>
        <v>0</v>
      </c>
      <c r="D55" s="8"/>
      <c r="E55" s="65">
        <f t="shared" si="2"/>
        <v>0</v>
      </c>
    </row>
    <row r="56" spans="1:5" ht="12.75" customHeight="1">
      <c r="A56" s="92"/>
      <c r="B56" s="63">
        <f>'Rate Card'!$A$14</f>
        <v>0</v>
      </c>
      <c r="C56" s="64">
        <f>'Rate Card'!$B$14</f>
        <v>0</v>
      </c>
      <c r="D56" s="8"/>
      <c r="E56" s="65">
        <f t="shared" si="2"/>
        <v>0</v>
      </c>
    </row>
    <row r="57" spans="1:5" ht="12.75" customHeight="1">
      <c r="A57" s="92"/>
      <c r="B57" s="63">
        <f>'Rate Card'!$A$15</f>
        <v>0</v>
      </c>
      <c r="C57" s="64">
        <f>'Rate Card'!$B$15</f>
        <v>0</v>
      </c>
      <c r="D57" s="8"/>
      <c r="E57" s="65">
        <f t="shared" si="2"/>
        <v>0</v>
      </c>
    </row>
    <row r="58" spans="1:5" ht="12.75" customHeight="1">
      <c r="A58" s="92"/>
      <c r="B58" s="63">
        <f>'Rate Card'!$A$16</f>
        <v>0</v>
      </c>
      <c r="C58" s="64">
        <f>'Rate Card'!$B$16</f>
        <v>0</v>
      </c>
      <c r="D58" s="8"/>
      <c r="E58" s="65">
        <f t="shared" si="2"/>
        <v>0</v>
      </c>
    </row>
    <row r="59" spans="1:5" ht="12.75" customHeight="1">
      <c r="A59" s="92"/>
      <c r="B59" s="63">
        <f>'Rate Card'!$A$17</f>
        <v>0</v>
      </c>
      <c r="C59" s="64">
        <f>'Rate Card'!$B$17</f>
        <v>0</v>
      </c>
      <c r="D59" s="8"/>
      <c r="E59" s="65">
        <f t="shared" si="2"/>
        <v>0</v>
      </c>
    </row>
    <row r="60" spans="1:5" ht="12.75" customHeight="1">
      <c r="A60" s="92"/>
      <c r="B60" s="63">
        <f>'Rate Card'!$A$18</f>
        <v>0</v>
      </c>
      <c r="C60" s="64">
        <f>'Rate Card'!$B$18</f>
        <v>0</v>
      </c>
      <c r="D60" s="8"/>
      <c r="E60" s="65">
        <f t="shared" si="2"/>
        <v>0</v>
      </c>
    </row>
    <row r="61" spans="1:5" ht="12.75" customHeight="1">
      <c r="A61" s="92"/>
      <c r="B61" s="63">
        <f>'Rate Card'!$A$19</f>
        <v>0</v>
      </c>
      <c r="C61" s="64">
        <f>'Rate Card'!$B$19</f>
        <v>0</v>
      </c>
      <c r="D61" s="8"/>
      <c r="E61" s="65">
        <f t="shared" si="2"/>
        <v>0</v>
      </c>
    </row>
    <row r="62" spans="1:5" ht="12.75" customHeight="1">
      <c r="A62" s="92"/>
      <c r="B62" s="63">
        <f>'Rate Card'!$A$20</f>
        <v>0</v>
      </c>
      <c r="C62" s="64">
        <f>'Rate Card'!$B$20</f>
        <v>0</v>
      </c>
      <c r="D62" s="8"/>
      <c r="E62" s="65">
        <f t="shared" si="2"/>
        <v>0</v>
      </c>
    </row>
    <row r="63" spans="1:5" ht="12.75" customHeight="1">
      <c r="A63" s="92"/>
      <c r="B63" s="63">
        <f>'Rate Card'!$A$21</f>
        <v>0</v>
      </c>
      <c r="C63" s="64">
        <f>'Rate Card'!$B$21</f>
        <v>0</v>
      </c>
      <c r="D63" s="8"/>
      <c r="E63" s="65">
        <f t="shared" si="2"/>
        <v>0</v>
      </c>
    </row>
    <row r="64" spans="1:5" ht="12.75" customHeight="1">
      <c r="A64" s="92"/>
      <c r="B64" s="63">
        <f>'Rate Card'!$A$22</f>
        <v>0</v>
      </c>
      <c r="C64" s="64">
        <f>'Rate Card'!$B$22</f>
        <v>0</v>
      </c>
      <c r="D64" s="8"/>
      <c r="E64" s="65">
        <f t="shared" si="2"/>
        <v>0</v>
      </c>
    </row>
    <row r="65" spans="1:5" ht="12.75" customHeight="1">
      <c r="A65" s="92"/>
      <c r="B65" s="63">
        <f>'Rate Card'!$A$23</f>
        <v>0</v>
      </c>
      <c r="C65" s="64">
        <f>'Rate Card'!$B$23</f>
        <v>0</v>
      </c>
      <c r="D65" s="8"/>
      <c r="E65" s="65">
        <f t="shared" si="2"/>
        <v>0</v>
      </c>
    </row>
    <row r="66" spans="1:5" ht="12.75" customHeight="1">
      <c r="A66" s="93"/>
      <c r="B66" s="63">
        <f>'Rate Card'!$A$24</f>
        <v>0</v>
      </c>
      <c r="C66" s="64">
        <f>'Rate Card'!$B$24</f>
        <v>0</v>
      </c>
      <c r="D66" s="8"/>
      <c r="E66" s="65">
        <f t="shared" si="2"/>
        <v>0</v>
      </c>
    </row>
    <row r="67" spans="1:5" ht="12.75">
      <c r="A67" s="88"/>
      <c r="B67" s="89"/>
      <c r="C67" s="89"/>
      <c r="D67" s="89"/>
      <c r="E67" s="90"/>
    </row>
    <row r="68" spans="1:5" ht="12.75" customHeight="1">
      <c r="A68" s="91" t="str">
        <f>CONCATENATE(Summary!$A$8," ","-"," ",Summary!$B$9)</f>
        <v>Outgoing Transition - Final Outgoing Transition Report</v>
      </c>
      <c r="B68" s="63" t="str">
        <f>'Rate Card'!$A$5</f>
        <v>Project Manager</v>
      </c>
      <c r="C68" s="64">
        <f>'Rate Card'!$B$5</f>
        <v>0</v>
      </c>
      <c r="D68" s="8"/>
      <c r="E68" s="65">
        <f aca="true" t="shared" si="3" ref="E68:E87">D68*C68</f>
        <v>0</v>
      </c>
    </row>
    <row r="69" spans="1:5" ht="12.75" customHeight="1">
      <c r="A69" s="92"/>
      <c r="B69" s="63" t="str">
        <f>'Rate Card'!$A$6</f>
        <v>Application Developer</v>
      </c>
      <c r="C69" s="64">
        <f>'Rate Card'!$B$6</f>
        <v>0</v>
      </c>
      <c r="D69" s="8"/>
      <c r="E69" s="65">
        <f t="shared" si="3"/>
        <v>0</v>
      </c>
    </row>
    <row r="70" spans="1:5" ht="12.75" customHeight="1">
      <c r="A70" s="92"/>
      <c r="B70" s="63" t="str">
        <f>'Rate Card'!$A$7</f>
        <v>Business Analyst</v>
      </c>
      <c r="C70" s="64">
        <f>'Rate Card'!$B$7</f>
        <v>0</v>
      </c>
      <c r="D70" s="8"/>
      <c r="E70" s="65">
        <f t="shared" si="3"/>
        <v>0</v>
      </c>
    </row>
    <row r="71" spans="1:5" ht="12.75" customHeight="1">
      <c r="A71" s="92"/>
      <c r="B71" s="63">
        <f>'Rate Card'!$A$8</f>
        <v>0</v>
      </c>
      <c r="C71" s="64">
        <f>'Rate Card'!$B$8</f>
        <v>0</v>
      </c>
      <c r="D71" s="8"/>
      <c r="E71" s="65">
        <f t="shared" si="3"/>
        <v>0</v>
      </c>
    </row>
    <row r="72" spans="1:5" ht="12.75" customHeight="1">
      <c r="A72" s="92"/>
      <c r="B72" s="63">
        <f>'Rate Card'!$A$9</f>
        <v>0</v>
      </c>
      <c r="C72" s="64">
        <f>'Rate Card'!$B$9</f>
        <v>0</v>
      </c>
      <c r="D72" s="8"/>
      <c r="E72" s="65">
        <f t="shared" si="3"/>
        <v>0</v>
      </c>
    </row>
    <row r="73" spans="1:5" ht="12.75" customHeight="1">
      <c r="A73" s="92"/>
      <c r="B73" s="63">
        <f>'Rate Card'!$A$10</f>
        <v>0</v>
      </c>
      <c r="C73" s="64">
        <f>'Rate Card'!$B$10</f>
        <v>0</v>
      </c>
      <c r="D73" s="8"/>
      <c r="E73" s="65">
        <f t="shared" si="3"/>
        <v>0</v>
      </c>
    </row>
    <row r="74" spans="1:5" ht="12.75" customHeight="1">
      <c r="A74" s="92"/>
      <c r="B74" s="63">
        <f>'Rate Card'!$A$11</f>
        <v>0</v>
      </c>
      <c r="C74" s="64">
        <f>'Rate Card'!$B$11</f>
        <v>0</v>
      </c>
      <c r="D74" s="8"/>
      <c r="E74" s="65">
        <f t="shared" si="3"/>
        <v>0</v>
      </c>
    </row>
    <row r="75" spans="1:5" ht="12.75" customHeight="1">
      <c r="A75" s="92"/>
      <c r="B75" s="63">
        <f>'Rate Card'!$A$12</f>
        <v>0</v>
      </c>
      <c r="C75" s="64">
        <f>'Rate Card'!$B$12</f>
        <v>0</v>
      </c>
      <c r="D75" s="8"/>
      <c r="E75" s="65">
        <f t="shared" si="3"/>
        <v>0</v>
      </c>
    </row>
    <row r="76" spans="1:5" ht="12.75" customHeight="1">
      <c r="A76" s="92"/>
      <c r="B76" s="63">
        <f>'Rate Card'!$A$13</f>
        <v>0</v>
      </c>
      <c r="C76" s="64">
        <f>'Rate Card'!$B$13</f>
        <v>0</v>
      </c>
      <c r="D76" s="8"/>
      <c r="E76" s="65">
        <f t="shared" si="3"/>
        <v>0</v>
      </c>
    </row>
    <row r="77" spans="1:5" ht="12.75" customHeight="1">
      <c r="A77" s="92"/>
      <c r="B77" s="63">
        <f>'Rate Card'!$A$14</f>
        <v>0</v>
      </c>
      <c r="C77" s="64">
        <f>'Rate Card'!$B$14</f>
        <v>0</v>
      </c>
      <c r="D77" s="8"/>
      <c r="E77" s="65">
        <f t="shared" si="3"/>
        <v>0</v>
      </c>
    </row>
    <row r="78" spans="1:5" ht="12.75" customHeight="1">
      <c r="A78" s="92"/>
      <c r="B78" s="63">
        <f>'Rate Card'!$A$15</f>
        <v>0</v>
      </c>
      <c r="C78" s="64">
        <f>'Rate Card'!$B$15</f>
        <v>0</v>
      </c>
      <c r="D78" s="8"/>
      <c r="E78" s="65">
        <f t="shared" si="3"/>
        <v>0</v>
      </c>
    </row>
    <row r="79" spans="1:5" ht="12.75" customHeight="1">
      <c r="A79" s="92"/>
      <c r="B79" s="63">
        <f>'Rate Card'!$A$16</f>
        <v>0</v>
      </c>
      <c r="C79" s="64">
        <f>'Rate Card'!$B$16</f>
        <v>0</v>
      </c>
      <c r="D79" s="8"/>
      <c r="E79" s="65">
        <f t="shared" si="3"/>
        <v>0</v>
      </c>
    </row>
    <row r="80" spans="1:5" ht="12.75" customHeight="1">
      <c r="A80" s="92"/>
      <c r="B80" s="63">
        <f>'Rate Card'!$A$17</f>
        <v>0</v>
      </c>
      <c r="C80" s="64">
        <f>'Rate Card'!$B$17</f>
        <v>0</v>
      </c>
      <c r="D80" s="8"/>
      <c r="E80" s="65">
        <f t="shared" si="3"/>
        <v>0</v>
      </c>
    </row>
    <row r="81" spans="1:5" ht="12.75" customHeight="1">
      <c r="A81" s="92"/>
      <c r="B81" s="63">
        <f>'Rate Card'!$A$18</f>
        <v>0</v>
      </c>
      <c r="C81" s="64">
        <f>'Rate Card'!$B$18</f>
        <v>0</v>
      </c>
      <c r="D81" s="8"/>
      <c r="E81" s="65">
        <f t="shared" si="3"/>
        <v>0</v>
      </c>
    </row>
    <row r="82" spans="1:5" ht="12.75" customHeight="1">
      <c r="A82" s="92"/>
      <c r="B82" s="63">
        <f>'Rate Card'!$A$19</f>
        <v>0</v>
      </c>
      <c r="C82" s="64">
        <f>'Rate Card'!$B$19</f>
        <v>0</v>
      </c>
      <c r="D82" s="8"/>
      <c r="E82" s="65">
        <f t="shared" si="3"/>
        <v>0</v>
      </c>
    </row>
    <row r="83" spans="1:5" ht="12.75" customHeight="1">
      <c r="A83" s="92"/>
      <c r="B83" s="63">
        <f>'Rate Card'!$A$20</f>
        <v>0</v>
      </c>
      <c r="C83" s="64">
        <f>'Rate Card'!$B$20</f>
        <v>0</v>
      </c>
      <c r="D83" s="8"/>
      <c r="E83" s="65">
        <f t="shared" si="3"/>
        <v>0</v>
      </c>
    </row>
    <row r="84" spans="1:5" ht="12.75" customHeight="1">
      <c r="A84" s="92"/>
      <c r="B84" s="63">
        <f>'Rate Card'!$A$21</f>
        <v>0</v>
      </c>
      <c r="C84" s="64">
        <f>'Rate Card'!$B$21</f>
        <v>0</v>
      </c>
      <c r="D84" s="8"/>
      <c r="E84" s="65">
        <f t="shared" si="3"/>
        <v>0</v>
      </c>
    </row>
    <row r="85" spans="1:5" ht="12.75" customHeight="1">
      <c r="A85" s="92"/>
      <c r="B85" s="63">
        <f>'Rate Card'!$A$22</f>
        <v>0</v>
      </c>
      <c r="C85" s="64">
        <f>'Rate Card'!$B$22</f>
        <v>0</v>
      </c>
      <c r="D85" s="8"/>
      <c r="E85" s="65">
        <f t="shared" si="3"/>
        <v>0</v>
      </c>
    </row>
    <row r="86" spans="1:5" ht="12.75" customHeight="1">
      <c r="A86" s="92"/>
      <c r="B86" s="63">
        <f>'Rate Card'!$A$23</f>
        <v>0</v>
      </c>
      <c r="C86" s="64">
        <f>'Rate Card'!$B$23</f>
        <v>0</v>
      </c>
      <c r="D86" s="8"/>
      <c r="E86" s="65">
        <f t="shared" si="3"/>
        <v>0</v>
      </c>
    </row>
    <row r="87" spans="1:5" ht="12.75" customHeight="1">
      <c r="A87" s="93"/>
      <c r="B87" s="63">
        <f>'Rate Card'!$A$24</f>
        <v>0</v>
      </c>
      <c r="C87" s="64">
        <f>'Rate Card'!$B$24</f>
        <v>0</v>
      </c>
      <c r="D87" s="8"/>
      <c r="E87" s="65">
        <f t="shared" si="3"/>
        <v>0</v>
      </c>
    </row>
    <row r="88" spans="1:5" ht="12.75">
      <c r="A88" s="88"/>
      <c r="B88" s="89"/>
      <c r="C88" s="89"/>
      <c r="D88" s="89"/>
      <c r="E88" s="90"/>
    </row>
  </sheetData>
  <sheetProtection password="CD0A" sheet="1"/>
  <mergeCells count="9">
    <mergeCell ref="A67:E67"/>
    <mergeCell ref="A68:A87"/>
    <mergeCell ref="A88:E88"/>
    <mergeCell ref="A3:E3"/>
    <mergeCell ref="A5:A24"/>
    <mergeCell ref="A25:E25"/>
    <mergeCell ref="A26:A45"/>
    <mergeCell ref="A46:E46"/>
    <mergeCell ref="A47:A66"/>
  </mergeCells>
  <printOptions horizontalCentered="1"/>
  <pageMargins left="0.25" right="0.25" top="0.75" bottom="0.75" header="0.3" footer="0.3"/>
  <pageSetup fitToHeight="0" fitToWidth="1" horizontalDpi="600" verticalDpi="600" orientation="landscape" r:id="rId1"/>
  <headerFooter alignWithMargins="0">
    <oddFooter>&amp;L&amp;"Times New Roman,Regular"&amp;8Rev 4.11.2011&amp;R&amp;"Times New Roman,Regular"&amp;8Page &amp;P</oddFooter>
  </headerFooter>
  <rowBreaks count="1" manualBreakCount="1">
    <brk id="6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zoomScalePageLayoutView="0" workbookViewId="0" topLeftCell="A1">
      <pane ySplit="4" topLeftCell="A53" activePane="bottomLeft" state="frozen"/>
      <selection pane="topLeft" activeCell="A3" sqref="A3:B3"/>
      <selection pane="bottomLeft" activeCell="D53" sqref="D53"/>
    </sheetView>
  </sheetViews>
  <sheetFormatPr defaultColWidth="9.140625" defaultRowHeight="12.75"/>
  <cols>
    <col min="1" max="1" width="46.421875" style="7" customWidth="1"/>
    <col min="2" max="2" width="24.421875" style="7" customWidth="1"/>
    <col min="3" max="5" width="17.28125" style="7" customWidth="1"/>
    <col min="6" max="16384" width="9.140625" style="7" customWidth="1"/>
  </cols>
  <sheetData>
    <row r="1" spans="1:5" ht="15">
      <c r="A1" s="51" t="s">
        <v>63</v>
      </c>
      <c r="B1" s="51" t="s">
        <v>65</v>
      </c>
      <c r="C1" s="55"/>
      <c r="D1" s="55"/>
      <c r="E1" s="55"/>
    </row>
    <row r="2" spans="1:5" ht="15">
      <c r="A2" s="51" t="s">
        <v>64</v>
      </c>
      <c r="B2" s="52">
        <f>Instructions!B2</f>
        <v>0</v>
      </c>
      <c r="C2" s="55"/>
      <c r="D2" s="55"/>
      <c r="E2" s="55"/>
    </row>
    <row r="3" spans="1:5" ht="33.75">
      <c r="A3" s="94" t="s">
        <v>60</v>
      </c>
      <c r="B3" s="94"/>
      <c r="C3" s="94"/>
      <c r="D3" s="94"/>
      <c r="E3" s="94"/>
    </row>
    <row r="4" spans="1:5" ht="12.75">
      <c r="A4" s="61" t="s">
        <v>6</v>
      </c>
      <c r="B4" s="61" t="s">
        <v>10</v>
      </c>
      <c r="C4" s="62" t="s">
        <v>0</v>
      </c>
      <c r="D4" s="62" t="s">
        <v>1</v>
      </c>
      <c r="E4" s="62" t="s">
        <v>2</v>
      </c>
    </row>
    <row r="5" spans="1:5" s="9" customFormat="1" ht="12.75" customHeight="1">
      <c r="A5" s="91" t="str">
        <f>CONCATENATE(Summary!$A$5," ","-"," ",Summary!$B$5)</f>
        <v>Transition Services - Transition Plan</v>
      </c>
      <c r="B5" s="63" t="str">
        <f>'Rate Card'!$A$5</f>
        <v>Project Manager</v>
      </c>
      <c r="C5" s="64">
        <f>'Rate Card'!$B$5</f>
        <v>0</v>
      </c>
      <c r="D5" s="8"/>
      <c r="E5" s="65">
        <f aca="true" t="shared" si="0" ref="E5:E24">D5*C5</f>
        <v>0</v>
      </c>
    </row>
    <row r="6" spans="1:5" s="9" customFormat="1" ht="12.75" customHeight="1">
      <c r="A6" s="92"/>
      <c r="B6" s="63" t="str">
        <f>'Rate Card'!$A$6</f>
        <v>Application Developer</v>
      </c>
      <c r="C6" s="64">
        <f>'Rate Card'!$B$6</f>
        <v>0</v>
      </c>
      <c r="D6" s="8"/>
      <c r="E6" s="65">
        <f t="shared" si="0"/>
        <v>0</v>
      </c>
    </row>
    <row r="7" spans="1:5" s="9" customFormat="1" ht="12.75" customHeight="1">
      <c r="A7" s="92"/>
      <c r="B7" s="63" t="str">
        <f>'Rate Card'!$A$7</f>
        <v>Business Analyst</v>
      </c>
      <c r="C7" s="64">
        <f>'Rate Card'!$B$7</f>
        <v>0</v>
      </c>
      <c r="D7" s="8"/>
      <c r="E7" s="65">
        <f t="shared" si="0"/>
        <v>0</v>
      </c>
    </row>
    <row r="8" spans="1:5" s="9" customFormat="1" ht="12.75" customHeight="1">
      <c r="A8" s="92"/>
      <c r="B8" s="63">
        <f>'Rate Card'!$A$8</f>
        <v>0</v>
      </c>
      <c r="C8" s="64">
        <f>'Rate Card'!$B$8</f>
        <v>0</v>
      </c>
      <c r="D8" s="8"/>
      <c r="E8" s="65">
        <f t="shared" si="0"/>
        <v>0</v>
      </c>
    </row>
    <row r="9" spans="1:5" s="9" customFormat="1" ht="12.75" customHeight="1">
      <c r="A9" s="92"/>
      <c r="B9" s="63">
        <f>'Rate Card'!$A$9</f>
        <v>0</v>
      </c>
      <c r="C9" s="64">
        <f>'Rate Card'!$B$9</f>
        <v>0</v>
      </c>
      <c r="D9" s="8"/>
      <c r="E9" s="65">
        <f t="shared" si="0"/>
        <v>0</v>
      </c>
    </row>
    <row r="10" spans="1:5" s="9" customFormat="1" ht="12.75" customHeight="1">
      <c r="A10" s="92"/>
      <c r="B10" s="63">
        <f>'Rate Card'!$A$10</f>
        <v>0</v>
      </c>
      <c r="C10" s="64">
        <f>'Rate Card'!$B$10</f>
        <v>0</v>
      </c>
      <c r="D10" s="8"/>
      <c r="E10" s="65">
        <f t="shared" si="0"/>
        <v>0</v>
      </c>
    </row>
    <row r="11" spans="1:5" s="9" customFormat="1" ht="12.75" customHeight="1">
      <c r="A11" s="92"/>
      <c r="B11" s="63">
        <f>'Rate Card'!$A$11</f>
        <v>0</v>
      </c>
      <c r="C11" s="64">
        <f>'Rate Card'!$B$11</f>
        <v>0</v>
      </c>
      <c r="D11" s="8"/>
      <c r="E11" s="65">
        <f t="shared" si="0"/>
        <v>0</v>
      </c>
    </row>
    <row r="12" spans="1:5" s="9" customFormat="1" ht="12.75" customHeight="1">
      <c r="A12" s="92"/>
      <c r="B12" s="63">
        <f>'Rate Card'!$A$12</f>
        <v>0</v>
      </c>
      <c r="C12" s="64">
        <f>'Rate Card'!$B$12</f>
        <v>0</v>
      </c>
      <c r="D12" s="8"/>
      <c r="E12" s="65">
        <f t="shared" si="0"/>
        <v>0</v>
      </c>
    </row>
    <row r="13" spans="1:5" s="9" customFormat="1" ht="12.75" customHeight="1">
      <c r="A13" s="92"/>
      <c r="B13" s="63">
        <f>'Rate Card'!$A$13</f>
        <v>0</v>
      </c>
      <c r="C13" s="64">
        <f>'Rate Card'!$B$13</f>
        <v>0</v>
      </c>
      <c r="D13" s="8"/>
      <c r="E13" s="65">
        <f t="shared" si="0"/>
        <v>0</v>
      </c>
    </row>
    <row r="14" spans="1:5" s="9" customFormat="1" ht="12.75" customHeight="1">
      <c r="A14" s="92"/>
      <c r="B14" s="63">
        <f>'Rate Card'!$A$14</f>
        <v>0</v>
      </c>
      <c r="C14" s="64">
        <f>'Rate Card'!$B$14</f>
        <v>0</v>
      </c>
      <c r="D14" s="8"/>
      <c r="E14" s="65">
        <f t="shared" si="0"/>
        <v>0</v>
      </c>
    </row>
    <row r="15" spans="1:5" s="9" customFormat="1" ht="12.75" customHeight="1">
      <c r="A15" s="92"/>
      <c r="B15" s="63">
        <f>'Rate Card'!$A$15</f>
        <v>0</v>
      </c>
      <c r="C15" s="64">
        <f>'Rate Card'!$B$15</f>
        <v>0</v>
      </c>
      <c r="D15" s="8"/>
      <c r="E15" s="65">
        <f t="shared" si="0"/>
        <v>0</v>
      </c>
    </row>
    <row r="16" spans="1:5" s="9" customFormat="1" ht="12.75" customHeight="1">
      <c r="A16" s="92"/>
      <c r="B16" s="63">
        <f>'Rate Card'!$A$16</f>
        <v>0</v>
      </c>
      <c r="C16" s="64">
        <f>'Rate Card'!$B$16</f>
        <v>0</v>
      </c>
      <c r="D16" s="8"/>
      <c r="E16" s="65">
        <f t="shared" si="0"/>
        <v>0</v>
      </c>
    </row>
    <row r="17" spans="1:5" s="9" customFormat="1" ht="12.75" customHeight="1">
      <c r="A17" s="92"/>
      <c r="B17" s="63">
        <f>'Rate Card'!$A$17</f>
        <v>0</v>
      </c>
      <c r="C17" s="64">
        <f>'Rate Card'!$B$17</f>
        <v>0</v>
      </c>
      <c r="D17" s="8"/>
      <c r="E17" s="65">
        <f t="shared" si="0"/>
        <v>0</v>
      </c>
    </row>
    <row r="18" spans="1:5" s="9" customFormat="1" ht="12.75" customHeight="1">
      <c r="A18" s="92"/>
      <c r="B18" s="63">
        <f>'Rate Card'!$A$18</f>
        <v>0</v>
      </c>
      <c r="C18" s="64">
        <f>'Rate Card'!$B$18</f>
        <v>0</v>
      </c>
      <c r="D18" s="8"/>
      <c r="E18" s="65">
        <f t="shared" si="0"/>
        <v>0</v>
      </c>
    </row>
    <row r="19" spans="1:5" s="10" customFormat="1" ht="12.75" customHeight="1">
      <c r="A19" s="92"/>
      <c r="B19" s="63">
        <f>'Rate Card'!$A$19</f>
        <v>0</v>
      </c>
      <c r="C19" s="64">
        <f>'Rate Card'!$B$19</f>
        <v>0</v>
      </c>
      <c r="D19" s="8"/>
      <c r="E19" s="65">
        <f t="shared" si="0"/>
        <v>0</v>
      </c>
    </row>
    <row r="20" spans="1:5" s="11" customFormat="1" ht="12.75" customHeight="1">
      <c r="A20" s="92"/>
      <c r="B20" s="63">
        <f>'Rate Card'!$A$20</f>
        <v>0</v>
      </c>
      <c r="C20" s="64">
        <f>'Rate Card'!$B$20</f>
        <v>0</v>
      </c>
      <c r="D20" s="8"/>
      <c r="E20" s="65">
        <f t="shared" si="0"/>
        <v>0</v>
      </c>
    </row>
    <row r="21" spans="1:5" s="11" customFormat="1" ht="12.75" customHeight="1">
      <c r="A21" s="92"/>
      <c r="B21" s="63">
        <f>'Rate Card'!$A$21</f>
        <v>0</v>
      </c>
      <c r="C21" s="64">
        <f>'Rate Card'!$B$21</f>
        <v>0</v>
      </c>
      <c r="D21" s="8"/>
      <c r="E21" s="65">
        <f t="shared" si="0"/>
        <v>0</v>
      </c>
    </row>
    <row r="22" spans="1:5" s="12" customFormat="1" ht="12.75" customHeight="1">
      <c r="A22" s="92"/>
      <c r="B22" s="63">
        <f>'Rate Card'!$A$22</f>
        <v>0</v>
      </c>
      <c r="C22" s="64">
        <f>'Rate Card'!$B$22</f>
        <v>0</v>
      </c>
      <c r="D22" s="8"/>
      <c r="E22" s="65">
        <f t="shared" si="0"/>
        <v>0</v>
      </c>
    </row>
    <row r="23" spans="1:5" s="12" customFormat="1" ht="12.75" customHeight="1">
      <c r="A23" s="92"/>
      <c r="B23" s="63">
        <f>'Rate Card'!$A$23</f>
        <v>0</v>
      </c>
      <c r="C23" s="64">
        <f>'Rate Card'!$B$23</f>
        <v>0</v>
      </c>
      <c r="D23" s="8"/>
      <c r="E23" s="65">
        <f t="shared" si="0"/>
        <v>0</v>
      </c>
    </row>
    <row r="24" spans="1:5" s="12" customFormat="1" ht="12.75" customHeight="1">
      <c r="A24" s="93"/>
      <c r="B24" s="63">
        <f>'Rate Card'!$A$24</f>
        <v>0</v>
      </c>
      <c r="C24" s="64">
        <f>'Rate Card'!$B$24</f>
        <v>0</v>
      </c>
      <c r="D24" s="8"/>
      <c r="E24" s="65">
        <f t="shared" si="0"/>
        <v>0</v>
      </c>
    </row>
    <row r="25" spans="1:5" ht="12.75">
      <c r="A25" s="88"/>
      <c r="B25" s="89"/>
      <c r="C25" s="89"/>
      <c r="D25" s="89"/>
      <c r="E25" s="90"/>
    </row>
    <row r="26" spans="1:5" ht="12.75" customHeight="1">
      <c r="A26" s="91" t="str">
        <f>CONCATENATE(Summary!$A$5," ","-"," ",Summary!$B$6)</f>
        <v>Transition Services - Final Transition Report</v>
      </c>
      <c r="B26" s="63" t="str">
        <f>'Rate Card'!$A$5</f>
        <v>Project Manager</v>
      </c>
      <c r="C26" s="64">
        <f>'Rate Card'!$B$5</f>
        <v>0</v>
      </c>
      <c r="D26" s="8"/>
      <c r="E26" s="65">
        <f aca="true" t="shared" si="1" ref="E26:E45">D26*C26</f>
        <v>0</v>
      </c>
    </row>
    <row r="27" spans="1:5" ht="12.75" customHeight="1">
      <c r="A27" s="92"/>
      <c r="B27" s="63" t="str">
        <f>'Rate Card'!$A$6</f>
        <v>Application Developer</v>
      </c>
      <c r="C27" s="64">
        <f>'Rate Card'!$B$6</f>
        <v>0</v>
      </c>
      <c r="D27" s="8"/>
      <c r="E27" s="65">
        <f t="shared" si="1"/>
        <v>0</v>
      </c>
    </row>
    <row r="28" spans="1:5" ht="12.75" customHeight="1">
      <c r="A28" s="92"/>
      <c r="B28" s="63" t="str">
        <f>'Rate Card'!$A$7</f>
        <v>Business Analyst</v>
      </c>
      <c r="C28" s="64">
        <f>'Rate Card'!$B$7</f>
        <v>0</v>
      </c>
      <c r="D28" s="8"/>
      <c r="E28" s="65">
        <f t="shared" si="1"/>
        <v>0</v>
      </c>
    </row>
    <row r="29" spans="1:5" ht="12.75" customHeight="1">
      <c r="A29" s="92"/>
      <c r="B29" s="63">
        <f>'Rate Card'!$A$8</f>
        <v>0</v>
      </c>
      <c r="C29" s="64">
        <f>'Rate Card'!$B$8</f>
        <v>0</v>
      </c>
      <c r="D29" s="8"/>
      <c r="E29" s="65">
        <f t="shared" si="1"/>
        <v>0</v>
      </c>
    </row>
    <row r="30" spans="1:5" ht="12.75" customHeight="1">
      <c r="A30" s="92"/>
      <c r="B30" s="63">
        <f>'Rate Card'!$A$9</f>
        <v>0</v>
      </c>
      <c r="C30" s="64">
        <f>'Rate Card'!$B$9</f>
        <v>0</v>
      </c>
      <c r="D30" s="8"/>
      <c r="E30" s="65">
        <f t="shared" si="1"/>
        <v>0</v>
      </c>
    </row>
    <row r="31" spans="1:5" ht="12.75" customHeight="1">
      <c r="A31" s="92"/>
      <c r="B31" s="63">
        <f>'Rate Card'!$A$10</f>
        <v>0</v>
      </c>
      <c r="C31" s="64">
        <f>'Rate Card'!$B$10</f>
        <v>0</v>
      </c>
      <c r="D31" s="8"/>
      <c r="E31" s="65">
        <f t="shared" si="1"/>
        <v>0</v>
      </c>
    </row>
    <row r="32" spans="1:5" ht="12.75" customHeight="1">
      <c r="A32" s="92"/>
      <c r="B32" s="63">
        <f>'Rate Card'!$A$11</f>
        <v>0</v>
      </c>
      <c r="C32" s="64">
        <f>'Rate Card'!$B$11</f>
        <v>0</v>
      </c>
      <c r="D32" s="8"/>
      <c r="E32" s="65">
        <f t="shared" si="1"/>
        <v>0</v>
      </c>
    </row>
    <row r="33" spans="1:5" ht="12.75" customHeight="1">
      <c r="A33" s="92"/>
      <c r="B33" s="63">
        <f>'Rate Card'!$A$12</f>
        <v>0</v>
      </c>
      <c r="C33" s="64">
        <f>'Rate Card'!$B$12</f>
        <v>0</v>
      </c>
      <c r="D33" s="8"/>
      <c r="E33" s="65">
        <f t="shared" si="1"/>
        <v>0</v>
      </c>
    </row>
    <row r="34" spans="1:5" ht="12.75" customHeight="1">
      <c r="A34" s="92"/>
      <c r="B34" s="63">
        <f>'Rate Card'!$A$13</f>
        <v>0</v>
      </c>
      <c r="C34" s="64">
        <f>'Rate Card'!$B$13</f>
        <v>0</v>
      </c>
      <c r="D34" s="8"/>
      <c r="E34" s="65">
        <f t="shared" si="1"/>
        <v>0</v>
      </c>
    </row>
    <row r="35" spans="1:5" ht="12.75" customHeight="1">
      <c r="A35" s="92"/>
      <c r="B35" s="63">
        <f>'Rate Card'!$A$14</f>
        <v>0</v>
      </c>
      <c r="C35" s="64">
        <f>'Rate Card'!$B$14</f>
        <v>0</v>
      </c>
      <c r="D35" s="8"/>
      <c r="E35" s="65">
        <f t="shared" si="1"/>
        <v>0</v>
      </c>
    </row>
    <row r="36" spans="1:5" ht="12.75" customHeight="1">
      <c r="A36" s="92"/>
      <c r="B36" s="63">
        <f>'Rate Card'!$A$15</f>
        <v>0</v>
      </c>
      <c r="C36" s="64">
        <f>'Rate Card'!$B$15</f>
        <v>0</v>
      </c>
      <c r="D36" s="8"/>
      <c r="E36" s="65">
        <f t="shared" si="1"/>
        <v>0</v>
      </c>
    </row>
    <row r="37" spans="1:5" ht="12.75" customHeight="1">
      <c r="A37" s="92"/>
      <c r="B37" s="63">
        <f>'Rate Card'!$A$16</f>
        <v>0</v>
      </c>
      <c r="C37" s="64">
        <f>'Rate Card'!$B$16</f>
        <v>0</v>
      </c>
      <c r="D37" s="8"/>
      <c r="E37" s="65">
        <f t="shared" si="1"/>
        <v>0</v>
      </c>
    </row>
    <row r="38" spans="1:5" ht="12.75" customHeight="1">
      <c r="A38" s="92"/>
      <c r="B38" s="63">
        <f>'Rate Card'!$A$17</f>
        <v>0</v>
      </c>
      <c r="C38" s="64">
        <f>'Rate Card'!$B$17</f>
        <v>0</v>
      </c>
      <c r="D38" s="8"/>
      <c r="E38" s="65">
        <f t="shared" si="1"/>
        <v>0</v>
      </c>
    </row>
    <row r="39" spans="1:5" ht="12.75" customHeight="1">
      <c r="A39" s="92"/>
      <c r="B39" s="63">
        <f>'Rate Card'!$A$18</f>
        <v>0</v>
      </c>
      <c r="C39" s="64">
        <f>'Rate Card'!$B$18</f>
        <v>0</v>
      </c>
      <c r="D39" s="8"/>
      <c r="E39" s="65">
        <f t="shared" si="1"/>
        <v>0</v>
      </c>
    </row>
    <row r="40" spans="1:5" ht="12.75" customHeight="1">
      <c r="A40" s="92"/>
      <c r="B40" s="63">
        <f>'Rate Card'!$A$19</f>
        <v>0</v>
      </c>
      <c r="C40" s="64">
        <f>'Rate Card'!$B$19</f>
        <v>0</v>
      </c>
      <c r="D40" s="8"/>
      <c r="E40" s="65">
        <f t="shared" si="1"/>
        <v>0</v>
      </c>
    </row>
    <row r="41" spans="1:5" ht="12.75" customHeight="1">
      <c r="A41" s="92"/>
      <c r="B41" s="63">
        <f>'Rate Card'!$A$20</f>
        <v>0</v>
      </c>
      <c r="C41" s="64">
        <f>'Rate Card'!$B$20</f>
        <v>0</v>
      </c>
      <c r="D41" s="8"/>
      <c r="E41" s="65">
        <f t="shared" si="1"/>
        <v>0</v>
      </c>
    </row>
    <row r="42" spans="1:5" ht="12.75" customHeight="1">
      <c r="A42" s="92"/>
      <c r="B42" s="63">
        <f>'Rate Card'!$A$21</f>
        <v>0</v>
      </c>
      <c r="C42" s="64">
        <f>'Rate Card'!$B$21</f>
        <v>0</v>
      </c>
      <c r="D42" s="8"/>
      <c r="E42" s="65">
        <f t="shared" si="1"/>
        <v>0</v>
      </c>
    </row>
    <row r="43" spans="1:5" ht="12.75" customHeight="1">
      <c r="A43" s="92"/>
      <c r="B43" s="63">
        <f>'Rate Card'!$A$22</f>
        <v>0</v>
      </c>
      <c r="C43" s="64">
        <f>'Rate Card'!$B$22</f>
        <v>0</v>
      </c>
      <c r="D43" s="8"/>
      <c r="E43" s="65">
        <f t="shared" si="1"/>
        <v>0</v>
      </c>
    </row>
    <row r="44" spans="1:5" ht="12.75" customHeight="1">
      <c r="A44" s="92"/>
      <c r="B44" s="63">
        <f>'Rate Card'!$A$23</f>
        <v>0</v>
      </c>
      <c r="C44" s="64">
        <f>'Rate Card'!$B$23</f>
        <v>0</v>
      </c>
      <c r="D44" s="8"/>
      <c r="E44" s="65">
        <f t="shared" si="1"/>
        <v>0</v>
      </c>
    </row>
    <row r="45" spans="1:5" ht="12.75" customHeight="1">
      <c r="A45" s="93"/>
      <c r="B45" s="63">
        <f>'Rate Card'!$A$24</f>
        <v>0</v>
      </c>
      <c r="C45" s="64">
        <f>'Rate Card'!$B$24</f>
        <v>0</v>
      </c>
      <c r="D45" s="8"/>
      <c r="E45" s="65">
        <f t="shared" si="1"/>
        <v>0</v>
      </c>
    </row>
    <row r="46" spans="1:5" ht="12.75">
      <c r="A46" s="88"/>
      <c r="B46" s="89"/>
      <c r="C46" s="89"/>
      <c r="D46" s="89"/>
      <c r="E46" s="90"/>
    </row>
    <row r="47" spans="1:5" ht="12.75" customHeight="1">
      <c r="A47" s="91" t="str">
        <f>CONCATENATE(Summary!$A$8," ","-"," ",Summary!$B$8)</f>
        <v>Outgoing Transition - Outgoing Transition Plan</v>
      </c>
      <c r="B47" s="63" t="str">
        <f>'Rate Card'!$A$5</f>
        <v>Project Manager</v>
      </c>
      <c r="C47" s="64">
        <f>'Rate Card'!$B$5</f>
        <v>0</v>
      </c>
      <c r="D47" s="8"/>
      <c r="E47" s="65">
        <f aca="true" t="shared" si="2" ref="E47:E66">D47*C47</f>
        <v>0</v>
      </c>
    </row>
    <row r="48" spans="1:5" ht="12.75" customHeight="1">
      <c r="A48" s="92"/>
      <c r="B48" s="63" t="str">
        <f>'Rate Card'!$A$6</f>
        <v>Application Developer</v>
      </c>
      <c r="C48" s="64">
        <f>'Rate Card'!$B$6</f>
        <v>0</v>
      </c>
      <c r="D48" s="8"/>
      <c r="E48" s="65">
        <f t="shared" si="2"/>
        <v>0</v>
      </c>
    </row>
    <row r="49" spans="1:5" ht="12.75" customHeight="1">
      <c r="A49" s="92"/>
      <c r="B49" s="63" t="str">
        <f>'Rate Card'!$A$7</f>
        <v>Business Analyst</v>
      </c>
      <c r="C49" s="64">
        <f>'Rate Card'!$B$7</f>
        <v>0</v>
      </c>
      <c r="D49" s="8"/>
      <c r="E49" s="65">
        <f t="shared" si="2"/>
        <v>0</v>
      </c>
    </row>
    <row r="50" spans="1:5" ht="12.75" customHeight="1">
      <c r="A50" s="92"/>
      <c r="B50" s="63">
        <f>'Rate Card'!$A$8</f>
        <v>0</v>
      </c>
      <c r="C50" s="64">
        <f>'Rate Card'!$B$8</f>
        <v>0</v>
      </c>
      <c r="D50" s="8"/>
      <c r="E50" s="65">
        <f t="shared" si="2"/>
        <v>0</v>
      </c>
    </row>
    <row r="51" spans="1:5" ht="12.75" customHeight="1">
      <c r="A51" s="92"/>
      <c r="B51" s="63">
        <f>'Rate Card'!$A$9</f>
        <v>0</v>
      </c>
      <c r="C51" s="64">
        <f>'Rate Card'!$B$9</f>
        <v>0</v>
      </c>
      <c r="D51" s="8"/>
      <c r="E51" s="65">
        <f t="shared" si="2"/>
        <v>0</v>
      </c>
    </row>
    <row r="52" spans="1:5" ht="12.75" customHeight="1">
      <c r="A52" s="92"/>
      <c r="B52" s="63">
        <f>'Rate Card'!$A$10</f>
        <v>0</v>
      </c>
      <c r="C52" s="64">
        <f>'Rate Card'!$B$10</f>
        <v>0</v>
      </c>
      <c r="D52" s="8"/>
      <c r="E52" s="65">
        <f t="shared" si="2"/>
        <v>0</v>
      </c>
    </row>
    <row r="53" spans="1:5" ht="12.75" customHeight="1">
      <c r="A53" s="92"/>
      <c r="B53" s="63">
        <f>'Rate Card'!$A$11</f>
        <v>0</v>
      </c>
      <c r="C53" s="64">
        <f>'Rate Card'!$B$11</f>
        <v>0</v>
      </c>
      <c r="D53" s="8"/>
      <c r="E53" s="65">
        <f t="shared" si="2"/>
        <v>0</v>
      </c>
    </row>
    <row r="54" spans="1:5" ht="12.75" customHeight="1">
      <c r="A54" s="92"/>
      <c r="B54" s="63">
        <f>'Rate Card'!$A$12</f>
        <v>0</v>
      </c>
      <c r="C54" s="64">
        <f>'Rate Card'!$B$12</f>
        <v>0</v>
      </c>
      <c r="D54" s="8"/>
      <c r="E54" s="65">
        <f t="shared" si="2"/>
        <v>0</v>
      </c>
    </row>
    <row r="55" spans="1:5" ht="12.75" customHeight="1">
      <c r="A55" s="92"/>
      <c r="B55" s="63">
        <f>'Rate Card'!$A$13</f>
        <v>0</v>
      </c>
      <c r="C55" s="64">
        <f>'Rate Card'!$B$13</f>
        <v>0</v>
      </c>
      <c r="D55" s="8"/>
      <c r="E55" s="65">
        <f t="shared" si="2"/>
        <v>0</v>
      </c>
    </row>
    <row r="56" spans="1:5" ht="12.75" customHeight="1">
      <c r="A56" s="92"/>
      <c r="B56" s="63">
        <f>'Rate Card'!$A$14</f>
        <v>0</v>
      </c>
      <c r="C56" s="64">
        <f>'Rate Card'!$B$14</f>
        <v>0</v>
      </c>
      <c r="D56" s="8"/>
      <c r="E56" s="65">
        <f t="shared" si="2"/>
        <v>0</v>
      </c>
    </row>
    <row r="57" spans="1:5" ht="12.75" customHeight="1">
      <c r="A57" s="92"/>
      <c r="B57" s="63">
        <f>'Rate Card'!$A$15</f>
        <v>0</v>
      </c>
      <c r="C57" s="64">
        <f>'Rate Card'!$B$15</f>
        <v>0</v>
      </c>
      <c r="D57" s="8"/>
      <c r="E57" s="65">
        <f t="shared" si="2"/>
        <v>0</v>
      </c>
    </row>
    <row r="58" spans="1:5" ht="12.75" customHeight="1">
      <c r="A58" s="92"/>
      <c r="B58" s="63">
        <f>'Rate Card'!$A$16</f>
        <v>0</v>
      </c>
      <c r="C58" s="64">
        <f>'Rate Card'!$B$16</f>
        <v>0</v>
      </c>
      <c r="D58" s="8"/>
      <c r="E58" s="65">
        <f t="shared" si="2"/>
        <v>0</v>
      </c>
    </row>
    <row r="59" spans="1:5" ht="12.75" customHeight="1">
      <c r="A59" s="92"/>
      <c r="B59" s="63">
        <f>'Rate Card'!$A$17</f>
        <v>0</v>
      </c>
      <c r="C59" s="64">
        <f>'Rate Card'!$B$17</f>
        <v>0</v>
      </c>
      <c r="D59" s="8"/>
      <c r="E59" s="65">
        <f t="shared" si="2"/>
        <v>0</v>
      </c>
    </row>
    <row r="60" spans="1:5" ht="12.75" customHeight="1">
      <c r="A60" s="92"/>
      <c r="B60" s="63">
        <f>'Rate Card'!$A$18</f>
        <v>0</v>
      </c>
      <c r="C60" s="64">
        <f>'Rate Card'!$B$18</f>
        <v>0</v>
      </c>
      <c r="D60" s="8"/>
      <c r="E60" s="65">
        <f t="shared" si="2"/>
        <v>0</v>
      </c>
    </row>
    <row r="61" spans="1:5" ht="12.75" customHeight="1">
      <c r="A61" s="92"/>
      <c r="B61" s="63">
        <f>'Rate Card'!$A$19</f>
        <v>0</v>
      </c>
      <c r="C61" s="64">
        <f>'Rate Card'!$B$19</f>
        <v>0</v>
      </c>
      <c r="D61" s="8"/>
      <c r="E61" s="65">
        <f t="shared" si="2"/>
        <v>0</v>
      </c>
    </row>
    <row r="62" spans="1:5" ht="12.75" customHeight="1">
      <c r="A62" s="92"/>
      <c r="B62" s="63">
        <f>'Rate Card'!$A$20</f>
        <v>0</v>
      </c>
      <c r="C62" s="64">
        <f>'Rate Card'!$B$20</f>
        <v>0</v>
      </c>
      <c r="D62" s="8"/>
      <c r="E62" s="65">
        <f t="shared" si="2"/>
        <v>0</v>
      </c>
    </row>
    <row r="63" spans="1:5" ht="12.75" customHeight="1">
      <c r="A63" s="92"/>
      <c r="B63" s="63">
        <f>'Rate Card'!$A$21</f>
        <v>0</v>
      </c>
      <c r="C63" s="64">
        <f>'Rate Card'!$B$21</f>
        <v>0</v>
      </c>
      <c r="D63" s="8"/>
      <c r="E63" s="65">
        <f t="shared" si="2"/>
        <v>0</v>
      </c>
    </row>
    <row r="64" spans="1:5" ht="12.75" customHeight="1">
      <c r="A64" s="92"/>
      <c r="B64" s="63">
        <f>'Rate Card'!$A$22</f>
        <v>0</v>
      </c>
      <c r="C64" s="64">
        <f>'Rate Card'!$B$22</f>
        <v>0</v>
      </c>
      <c r="D64" s="8"/>
      <c r="E64" s="65">
        <f t="shared" si="2"/>
        <v>0</v>
      </c>
    </row>
    <row r="65" spans="1:5" ht="12.75" customHeight="1">
      <c r="A65" s="92"/>
      <c r="B65" s="63">
        <f>'Rate Card'!$A$23</f>
        <v>0</v>
      </c>
      <c r="C65" s="64">
        <f>'Rate Card'!$B$23</f>
        <v>0</v>
      </c>
      <c r="D65" s="8"/>
      <c r="E65" s="65">
        <f t="shared" si="2"/>
        <v>0</v>
      </c>
    </row>
    <row r="66" spans="1:5" ht="12.75" customHeight="1">
      <c r="A66" s="93"/>
      <c r="B66" s="63">
        <f>'Rate Card'!$A$24</f>
        <v>0</v>
      </c>
      <c r="C66" s="64">
        <f>'Rate Card'!$B$24</f>
        <v>0</v>
      </c>
      <c r="D66" s="8"/>
      <c r="E66" s="65">
        <f t="shared" si="2"/>
        <v>0</v>
      </c>
    </row>
    <row r="67" spans="1:5" ht="12.75">
      <c r="A67" s="88"/>
      <c r="B67" s="89"/>
      <c r="C67" s="89"/>
      <c r="D67" s="89"/>
      <c r="E67" s="90"/>
    </row>
    <row r="68" spans="1:5" ht="12.75" customHeight="1">
      <c r="A68" s="91" t="str">
        <f>CONCATENATE(Summary!$A$8," ","-"," ",Summary!$B$9)</f>
        <v>Outgoing Transition - Final Outgoing Transition Report</v>
      </c>
      <c r="B68" s="63" t="str">
        <f>'Rate Card'!$A$5</f>
        <v>Project Manager</v>
      </c>
      <c r="C68" s="64">
        <f>'Rate Card'!$B$5</f>
        <v>0</v>
      </c>
      <c r="D68" s="8"/>
      <c r="E68" s="65">
        <f aca="true" t="shared" si="3" ref="E68:E87">D68*C68</f>
        <v>0</v>
      </c>
    </row>
    <row r="69" spans="1:5" ht="12.75" customHeight="1">
      <c r="A69" s="92"/>
      <c r="B69" s="63" t="str">
        <f>'Rate Card'!$A$6</f>
        <v>Application Developer</v>
      </c>
      <c r="C69" s="64">
        <f>'Rate Card'!$B$6</f>
        <v>0</v>
      </c>
      <c r="D69" s="8"/>
      <c r="E69" s="65">
        <f t="shared" si="3"/>
        <v>0</v>
      </c>
    </row>
    <row r="70" spans="1:5" ht="12.75" customHeight="1">
      <c r="A70" s="92"/>
      <c r="B70" s="63" t="str">
        <f>'Rate Card'!$A$7</f>
        <v>Business Analyst</v>
      </c>
      <c r="C70" s="64">
        <f>'Rate Card'!$B$7</f>
        <v>0</v>
      </c>
      <c r="D70" s="8"/>
      <c r="E70" s="65">
        <f t="shared" si="3"/>
        <v>0</v>
      </c>
    </row>
    <row r="71" spans="1:5" ht="12.75" customHeight="1">
      <c r="A71" s="92"/>
      <c r="B71" s="63">
        <f>'Rate Card'!$A$8</f>
        <v>0</v>
      </c>
      <c r="C71" s="64">
        <f>'Rate Card'!$B$8</f>
        <v>0</v>
      </c>
      <c r="D71" s="8"/>
      <c r="E71" s="65">
        <f t="shared" si="3"/>
        <v>0</v>
      </c>
    </row>
    <row r="72" spans="1:5" ht="12.75" customHeight="1">
      <c r="A72" s="92"/>
      <c r="B72" s="63">
        <f>'Rate Card'!$A$9</f>
        <v>0</v>
      </c>
      <c r="C72" s="64">
        <f>'Rate Card'!$B$9</f>
        <v>0</v>
      </c>
      <c r="D72" s="8"/>
      <c r="E72" s="65">
        <f t="shared" si="3"/>
        <v>0</v>
      </c>
    </row>
    <row r="73" spans="1:5" ht="12.75" customHeight="1">
      <c r="A73" s="92"/>
      <c r="B73" s="63">
        <f>'Rate Card'!$A$10</f>
        <v>0</v>
      </c>
      <c r="C73" s="64">
        <f>'Rate Card'!$B$10</f>
        <v>0</v>
      </c>
      <c r="D73" s="8"/>
      <c r="E73" s="65">
        <f t="shared" si="3"/>
        <v>0</v>
      </c>
    </row>
    <row r="74" spans="1:5" ht="12.75" customHeight="1">
      <c r="A74" s="92"/>
      <c r="B74" s="63">
        <f>'Rate Card'!$A$11</f>
        <v>0</v>
      </c>
      <c r="C74" s="64">
        <f>'Rate Card'!$B$11</f>
        <v>0</v>
      </c>
      <c r="D74" s="8"/>
      <c r="E74" s="65">
        <f t="shared" si="3"/>
        <v>0</v>
      </c>
    </row>
    <row r="75" spans="1:5" ht="12.75" customHeight="1">
      <c r="A75" s="92"/>
      <c r="B75" s="63">
        <f>'Rate Card'!$A$12</f>
        <v>0</v>
      </c>
      <c r="C75" s="64">
        <f>'Rate Card'!$B$12</f>
        <v>0</v>
      </c>
      <c r="D75" s="8"/>
      <c r="E75" s="65">
        <f t="shared" si="3"/>
        <v>0</v>
      </c>
    </row>
    <row r="76" spans="1:5" ht="12.75" customHeight="1">
      <c r="A76" s="92"/>
      <c r="B76" s="63">
        <f>'Rate Card'!$A$13</f>
        <v>0</v>
      </c>
      <c r="C76" s="64">
        <f>'Rate Card'!$B$13</f>
        <v>0</v>
      </c>
      <c r="D76" s="8"/>
      <c r="E76" s="65">
        <f t="shared" si="3"/>
        <v>0</v>
      </c>
    </row>
    <row r="77" spans="1:5" ht="12.75" customHeight="1">
      <c r="A77" s="92"/>
      <c r="B77" s="63">
        <f>'Rate Card'!$A$14</f>
        <v>0</v>
      </c>
      <c r="C77" s="64">
        <f>'Rate Card'!$B$14</f>
        <v>0</v>
      </c>
      <c r="D77" s="8"/>
      <c r="E77" s="65">
        <f t="shared" si="3"/>
        <v>0</v>
      </c>
    </row>
    <row r="78" spans="1:5" ht="12.75" customHeight="1">
      <c r="A78" s="92"/>
      <c r="B78" s="63">
        <f>'Rate Card'!$A$15</f>
        <v>0</v>
      </c>
      <c r="C78" s="64">
        <f>'Rate Card'!$B$15</f>
        <v>0</v>
      </c>
      <c r="D78" s="8"/>
      <c r="E78" s="65">
        <f t="shared" si="3"/>
        <v>0</v>
      </c>
    </row>
    <row r="79" spans="1:5" ht="12.75" customHeight="1">
      <c r="A79" s="92"/>
      <c r="B79" s="63">
        <f>'Rate Card'!$A$16</f>
        <v>0</v>
      </c>
      <c r="C79" s="64">
        <f>'Rate Card'!$B$16</f>
        <v>0</v>
      </c>
      <c r="D79" s="8"/>
      <c r="E79" s="65">
        <f t="shared" si="3"/>
        <v>0</v>
      </c>
    </row>
    <row r="80" spans="1:5" ht="12.75" customHeight="1">
      <c r="A80" s="92"/>
      <c r="B80" s="63">
        <f>'Rate Card'!$A$17</f>
        <v>0</v>
      </c>
      <c r="C80" s="64">
        <f>'Rate Card'!$B$17</f>
        <v>0</v>
      </c>
      <c r="D80" s="8"/>
      <c r="E80" s="65">
        <f t="shared" si="3"/>
        <v>0</v>
      </c>
    </row>
    <row r="81" spans="1:5" ht="12.75" customHeight="1">
      <c r="A81" s="92"/>
      <c r="B81" s="63">
        <f>'Rate Card'!$A$18</f>
        <v>0</v>
      </c>
      <c r="C81" s="64">
        <f>'Rate Card'!$B$18</f>
        <v>0</v>
      </c>
      <c r="D81" s="8"/>
      <c r="E81" s="65">
        <f t="shared" si="3"/>
        <v>0</v>
      </c>
    </row>
    <row r="82" spans="1:5" ht="12.75" customHeight="1">
      <c r="A82" s="92"/>
      <c r="B82" s="63">
        <f>'Rate Card'!$A$19</f>
        <v>0</v>
      </c>
      <c r="C82" s="64">
        <f>'Rate Card'!$B$19</f>
        <v>0</v>
      </c>
      <c r="D82" s="8"/>
      <c r="E82" s="65">
        <f t="shared" si="3"/>
        <v>0</v>
      </c>
    </row>
    <row r="83" spans="1:5" ht="12.75" customHeight="1">
      <c r="A83" s="92"/>
      <c r="B83" s="63">
        <f>'Rate Card'!$A$20</f>
        <v>0</v>
      </c>
      <c r="C83" s="64">
        <f>'Rate Card'!$B$20</f>
        <v>0</v>
      </c>
      <c r="D83" s="8"/>
      <c r="E83" s="65">
        <f t="shared" si="3"/>
        <v>0</v>
      </c>
    </row>
    <row r="84" spans="1:5" ht="12.75" customHeight="1">
      <c r="A84" s="92"/>
      <c r="B84" s="63">
        <f>'Rate Card'!$A$21</f>
        <v>0</v>
      </c>
      <c r="C84" s="64">
        <f>'Rate Card'!$B$21</f>
        <v>0</v>
      </c>
      <c r="D84" s="8"/>
      <c r="E84" s="65">
        <f t="shared" si="3"/>
        <v>0</v>
      </c>
    </row>
    <row r="85" spans="1:5" ht="12.75" customHeight="1">
      <c r="A85" s="92"/>
      <c r="B85" s="63">
        <f>'Rate Card'!$A$22</f>
        <v>0</v>
      </c>
      <c r="C85" s="64">
        <f>'Rate Card'!$B$22</f>
        <v>0</v>
      </c>
      <c r="D85" s="8"/>
      <c r="E85" s="65">
        <f t="shared" si="3"/>
        <v>0</v>
      </c>
    </row>
    <row r="86" spans="1:5" ht="12.75" customHeight="1">
      <c r="A86" s="92"/>
      <c r="B86" s="63">
        <f>'Rate Card'!$A$23</f>
        <v>0</v>
      </c>
      <c r="C86" s="64">
        <f>'Rate Card'!$B$23</f>
        <v>0</v>
      </c>
      <c r="D86" s="8"/>
      <c r="E86" s="65">
        <f t="shared" si="3"/>
        <v>0</v>
      </c>
    </row>
    <row r="87" spans="1:5" ht="12.75" customHeight="1">
      <c r="A87" s="93"/>
      <c r="B87" s="63">
        <f>'Rate Card'!$A$24</f>
        <v>0</v>
      </c>
      <c r="C87" s="64">
        <f>'Rate Card'!$B$24</f>
        <v>0</v>
      </c>
      <c r="D87" s="8"/>
      <c r="E87" s="65">
        <f t="shared" si="3"/>
        <v>0</v>
      </c>
    </row>
    <row r="88" spans="1:5" ht="12.75">
      <c r="A88" s="88"/>
      <c r="B88" s="89"/>
      <c r="C88" s="89"/>
      <c r="D88" s="89"/>
      <c r="E88" s="90"/>
    </row>
  </sheetData>
  <sheetProtection password="CD0A" sheet="1"/>
  <mergeCells count="9">
    <mergeCell ref="A67:E67"/>
    <mergeCell ref="A68:A87"/>
    <mergeCell ref="A88:E88"/>
    <mergeCell ref="A3:E3"/>
    <mergeCell ref="A5:A24"/>
    <mergeCell ref="A25:E25"/>
    <mergeCell ref="A26:A45"/>
    <mergeCell ref="A46:E46"/>
    <mergeCell ref="A47:A66"/>
  </mergeCells>
  <printOptions horizontalCentered="1"/>
  <pageMargins left="0.25" right="0.25" top="0.75" bottom="0.75" header="0.3" footer="0.3"/>
  <pageSetup fitToHeight="0" fitToWidth="1" horizontalDpi="600" verticalDpi="600" orientation="landscape" r:id="rId1"/>
  <headerFooter alignWithMargins="0">
    <oddFooter>&amp;L&amp;"Times New Roman,Regular"&amp;8Rev 4.11.2011&amp;R&amp;"Times New Roman,Regular"&amp;8Page &amp;P</oddFooter>
  </headerFooter>
  <rowBreaks count="1" manualBreakCount="1">
    <brk id="6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2" zoomScaleNormal="82" zoomScalePageLayoutView="0" workbookViewId="0" topLeftCell="A1">
      <selection activeCell="C6" sqref="C6"/>
    </sheetView>
  </sheetViews>
  <sheetFormatPr defaultColWidth="30.57421875" defaultRowHeight="12.75"/>
  <cols>
    <col min="1" max="1" width="30.57421875" style="7" customWidth="1"/>
    <col min="2" max="2" width="21.7109375" style="7" customWidth="1"/>
    <col min="3" max="16384" width="30.57421875" style="7" customWidth="1"/>
  </cols>
  <sheetData>
    <row r="1" spans="1:2" ht="15">
      <c r="A1" s="48" t="s">
        <v>63</v>
      </c>
      <c r="B1" s="48" t="s">
        <v>65</v>
      </c>
    </row>
    <row r="2" spans="1:4" ht="15">
      <c r="A2" s="48" t="s">
        <v>64</v>
      </c>
      <c r="B2" s="101">
        <f>Instructions!B2</f>
        <v>0</v>
      </c>
      <c r="C2" s="101"/>
      <c r="D2" s="101"/>
    </row>
    <row r="3" spans="1:9" ht="33.75">
      <c r="A3" s="100" t="s">
        <v>69</v>
      </c>
      <c r="B3" s="100"/>
      <c r="C3" s="100"/>
      <c r="D3" s="100"/>
      <c r="E3" s="100"/>
      <c r="F3" s="100"/>
      <c r="G3" s="100"/>
      <c r="H3" s="42"/>
      <c r="I3" s="42"/>
    </row>
    <row r="4" spans="1:9" ht="14.25">
      <c r="A4" s="13"/>
      <c r="B4" s="13"/>
      <c r="C4" s="95" t="s">
        <v>20</v>
      </c>
      <c r="D4" s="95"/>
      <c r="E4" s="14"/>
      <c r="F4" s="96" t="s">
        <v>21</v>
      </c>
      <c r="G4" s="96"/>
      <c r="H4" s="96"/>
      <c r="I4" s="14"/>
    </row>
    <row r="5" spans="1:9" ht="12.75">
      <c r="A5" s="15" t="s">
        <v>22</v>
      </c>
      <c r="B5" s="16" t="s">
        <v>6</v>
      </c>
      <c r="C5" s="43" t="s">
        <v>23</v>
      </c>
      <c r="D5" s="43" t="s">
        <v>24</v>
      </c>
      <c r="E5" s="43" t="s">
        <v>32</v>
      </c>
      <c r="F5" s="44" t="s">
        <v>25</v>
      </c>
      <c r="G5" s="44" t="s">
        <v>26</v>
      </c>
      <c r="H5" s="44" t="s">
        <v>27</v>
      </c>
      <c r="I5" s="44" t="s">
        <v>32</v>
      </c>
    </row>
    <row r="6" spans="1:9" ht="14.25">
      <c r="A6" s="97" t="s">
        <v>70</v>
      </c>
      <c r="B6" s="17" t="s">
        <v>28</v>
      </c>
      <c r="C6" s="66">
        <v>0</v>
      </c>
      <c r="D6" s="66">
        <v>0</v>
      </c>
      <c r="E6" s="18">
        <f>SUM(C6:D6)</f>
        <v>0</v>
      </c>
      <c r="F6" s="66">
        <v>0</v>
      </c>
      <c r="G6" s="66">
        <v>0</v>
      </c>
      <c r="H6" s="66">
        <v>0</v>
      </c>
      <c r="I6" s="18">
        <f>SUM(F6:H6)</f>
        <v>0</v>
      </c>
    </row>
    <row r="7" spans="1:9" ht="14.25">
      <c r="A7" s="98"/>
      <c r="B7" s="17" t="s">
        <v>62</v>
      </c>
      <c r="C7" s="66">
        <v>0</v>
      </c>
      <c r="D7" s="66">
        <v>0</v>
      </c>
      <c r="E7" s="18">
        <f>SUM(C7:D7)</f>
        <v>0</v>
      </c>
      <c r="F7" s="66">
        <v>0</v>
      </c>
      <c r="G7" s="66">
        <v>0</v>
      </c>
      <c r="H7" s="66">
        <v>0</v>
      </c>
      <c r="I7" s="18">
        <f>SUM(F7:H7)</f>
        <v>0</v>
      </c>
    </row>
    <row r="8" spans="1:9" ht="14.25">
      <c r="A8" s="98"/>
      <c r="B8" s="17" t="s">
        <v>29</v>
      </c>
      <c r="C8" s="66">
        <v>0</v>
      </c>
      <c r="D8" s="66">
        <v>0</v>
      </c>
      <c r="E8" s="18">
        <f>SUM(C8:D8)</f>
        <v>0</v>
      </c>
      <c r="F8" s="66">
        <v>0</v>
      </c>
      <c r="G8" s="66">
        <v>0</v>
      </c>
      <c r="H8" s="66">
        <v>0</v>
      </c>
      <c r="I8" s="18">
        <f>SUM(F8:H8)</f>
        <v>0</v>
      </c>
    </row>
    <row r="9" spans="1:9" ht="14.25">
      <c r="A9" s="99"/>
      <c r="B9" s="17" t="s">
        <v>30</v>
      </c>
      <c r="C9" s="66">
        <v>0</v>
      </c>
      <c r="D9" s="66">
        <v>0</v>
      </c>
      <c r="E9" s="18">
        <f>SUM(C9:D9)</f>
        <v>0</v>
      </c>
      <c r="F9" s="66">
        <v>0</v>
      </c>
      <c r="G9" s="66">
        <v>0</v>
      </c>
      <c r="H9" s="66">
        <v>0</v>
      </c>
      <c r="I9" s="18">
        <f>SUM(F9:H9)</f>
        <v>0</v>
      </c>
    </row>
    <row r="10" spans="1:9" ht="14.25">
      <c r="A10" s="13"/>
      <c r="B10" s="13"/>
      <c r="C10" s="19">
        <f>SUM(C6:C9)</f>
        <v>0</v>
      </c>
      <c r="D10" s="19">
        <f>SUM(D6:D9)</f>
        <v>0</v>
      </c>
      <c r="E10" s="20">
        <f>SUM(C10:D10)</f>
        <v>0</v>
      </c>
      <c r="F10" s="19">
        <f>SUM(F6:F9)</f>
        <v>0</v>
      </c>
      <c r="G10" s="19">
        <f>SUM(G6:G9)</f>
        <v>0</v>
      </c>
      <c r="H10" s="19">
        <f>SUM(H6:H9)</f>
        <v>0</v>
      </c>
      <c r="I10" s="20">
        <f>SUM(F10:H10)</f>
        <v>0</v>
      </c>
    </row>
    <row r="12" ht="12.75">
      <c r="A12" s="39"/>
    </row>
  </sheetData>
  <sheetProtection password="CD0A" sheet="1"/>
  <mergeCells count="6">
    <mergeCell ref="C4:D4"/>
    <mergeCell ref="F4:H4"/>
    <mergeCell ref="A6:A9"/>
    <mergeCell ref="A3:G3"/>
    <mergeCell ref="B2:D2"/>
  </mergeCells>
  <printOptions horizontalCentered="1"/>
  <pageMargins left="0.25" right="0.25" top="0.75" bottom="0.75" header="0.3" footer="0.3"/>
  <pageSetup fitToHeight="1" fitToWidth="1" horizontalDpi="600" verticalDpi="600" orientation="landscape" scale="51" r:id="rId1"/>
  <headerFooter alignWithMargins="0">
    <oddFooter>&amp;L&amp;"Times New Roman,Regular"&amp;8Rev 4.11.2011&amp;R&amp;"Times New Roman,Regular"&amp;8Page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5" zoomScaleNormal="85" zoomScalePageLayoutView="0" workbookViewId="0" topLeftCell="A1">
      <pane ySplit="4" topLeftCell="A5" activePane="bottomLeft" state="frozen"/>
      <selection pane="topLeft" activeCell="A3" sqref="A3:B3"/>
      <selection pane="bottomLeft" activeCell="C16" sqref="C16"/>
    </sheetView>
  </sheetViews>
  <sheetFormatPr defaultColWidth="9.140625" defaultRowHeight="12.75"/>
  <cols>
    <col min="1" max="1" width="36.7109375" style="7" customWidth="1"/>
    <col min="2" max="2" width="40.8515625" style="7" customWidth="1"/>
    <col min="3" max="3" width="16.57421875" style="7" customWidth="1"/>
    <col min="4" max="4" width="17.57421875" style="7" customWidth="1"/>
    <col min="5" max="5" width="15.8515625" style="7" customWidth="1"/>
    <col min="6" max="6" width="17.00390625" style="7" customWidth="1"/>
    <col min="7" max="7" width="18.421875" style="7" customWidth="1"/>
    <col min="8" max="8" width="18.8515625" style="7" customWidth="1"/>
    <col min="9" max="9" width="18.57421875" style="7" customWidth="1"/>
    <col min="10" max="10" width="18.140625" style="7" customWidth="1"/>
    <col min="11" max="11" width="19.8515625" style="7" customWidth="1"/>
    <col min="12" max="12" width="19.8515625" style="38" customWidth="1"/>
    <col min="13" max="13" width="18.7109375" style="7" customWidth="1"/>
    <col min="14" max="14" width="17.57421875" style="7" customWidth="1"/>
    <col min="15" max="15" width="18.140625" style="7" customWidth="1"/>
    <col min="16" max="16" width="18.28125" style="7" customWidth="1"/>
    <col min="17" max="17" width="17.00390625" style="7" customWidth="1"/>
    <col min="18" max="16384" width="9.140625" style="7" customWidth="1"/>
  </cols>
  <sheetData>
    <row r="1" spans="1:2" ht="15">
      <c r="A1" s="48" t="s">
        <v>63</v>
      </c>
      <c r="B1" s="48" t="s">
        <v>65</v>
      </c>
    </row>
    <row r="2" spans="1:2" ht="15">
      <c r="A2" s="48" t="s">
        <v>64</v>
      </c>
      <c r="B2" s="49">
        <f>Instructions!B2</f>
        <v>0</v>
      </c>
    </row>
    <row r="3" spans="1:12" ht="33.75">
      <c r="A3" s="100" t="s">
        <v>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37.5" customHeight="1">
      <c r="A4" s="4" t="s">
        <v>8</v>
      </c>
      <c r="B4" s="4" t="s">
        <v>6</v>
      </c>
      <c r="C4" s="67" t="s">
        <v>33</v>
      </c>
      <c r="D4" s="22" t="s">
        <v>34</v>
      </c>
      <c r="E4" s="21" t="s">
        <v>35</v>
      </c>
      <c r="F4" s="22" t="s">
        <v>36</v>
      </c>
      <c r="G4" s="21" t="s">
        <v>37</v>
      </c>
      <c r="H4" s="22" t="s">
        <v>38</v>
      </c>
      <c r="I4" s="21" t="s">
        <v>39</v>
      </c>
      <c r="J4" s="22" t="s">
        <v>40</v>
      </c>
      <c r="K4" s="23" t="s">
        <v>9</v>
      </c>
      <c r="L4" s="24" t="s">
        <v>4</v>
      </c>
    </row>
    <row r="5" spans="1:12" ht="12.75">
      <c r="A5" s="103" t="s">
        <v>14</v>
      </c>
      <c r="B5" s="25" t="s">
        <v>15</v>
      </c>
      <c r="C5" s="68">
        <f>SUM('Deliverables PALIMS'!D5:D24)</f>
        <v>0</v>
      </c>
      <c r="D5" s="27">
        <f>SUM('Deliverables PALIMS'!E5:E24)</f>
        <v>0</v>
      </c>
      <c r="E5" s="26">
        <f>SUM('Deliverables USALIMS'!D5:D24)</f>
        <v>0</v>
      </c>
      <c r="F5" s="27">
        <f>SUM('Deliverables USALIMS'!E5:E24)</f>
        <v>0</v>
      </c>
      <c r="G5" s="26">
        <f>SUM('Deliverables PAFoodLIMS'!D5:D24)</f>
        <v>0</v>
      </c>
      <c r="H5" s="27">
        <f>SUM('Deliverables PAFoodLIMS'!E5:E24)</f>
        <v>0</v>
      </c>
      <c r="I5" s="26">
        <f>SUM('Deliverables EquineLIMS'!D5:D24)</f>
        <v>0</v>
      </c>
      <c r="J5" s="27">
        <f>SUM('Deliverables EquineLIMS'!E5:E24)</f>
        <v>0</v>
      </c>
      <c r="K5" s="28">
        <f>SUM(C5,E5,G5,I5)</f>
        <v>0</v>
      </c>
      <c r="L5" s="29">
        <f>SUM(D5,F5,H5,J5)</f>
        <v>0</v>
      </c>
    </row>
    <row r="6" spans="1:12" ht="12.75">
      <c r="A6" s="103"/>
      <c r="B6" s="25" t="s">
        <v>16</v>
      </c>
      <c r="C6" s="68">
        <f>SUM('Deliverables PALIMS'!D26:D45)</f>
        <v>0</v>
      </c>
      <c r="D6" s="29">
        <f>SUM('Deliverables PALIMS'!E26:E45)</f>
        <v>0</v>
      </c>
      <c r="E6" s="26">
        <f>SUM('Deliverables USALIMS'!D26:D45)</f>
        <v>0</v>
      </c>
      <c r="F6" s="27">
        <f>SUM('Deliverables USALIMS'!E26:E45)</f>
        <v>0</v>
      </c>
      <c r="G6" s="26">
        <f>SUM('Deliverables PAFoodLIMS'!D26:D45)</f>
        <v>0</v>
      </c>
      <c r="H6" s="27">
        <f>SUM('Deliverables PAFoodLIMS'!E26:E45)</f>
        <v>0</v>
      </c>
      <c r="I6" s="26">
        <f>SUM('Deliverables EquineLIMS'!D26:D45)</f>
        <v>0</v>
      </c>
      <c r="J6" s="27">
        <f>SUM('Deliverables EquineLIMS'!E26:E45)</f>
        <v>0</v>
      </c>
      <c r="K6" s="28">
        <f>SUM(C6,E6,G6,I6)</f>
        <v>0</v>
      </c>
      <c r="L6" s="30">
        <f>SUM(D6,F6,H6,J6)</f>
        <v>0</v>
      </c>
    </row>
    <row r="7" spans="1:12" ht="12.75">
      <c r="A7" s="104"/>
      <c r="B7" s="104"/>
      <c r="C7" s="45"/>
      <c r="D7" s="45"/>
      <c r="E7" s="45"/>
      <c r="F7" s="45"/>
      <c r="G7" s="45"/>
      <c r="H7" s="45"/>
      <c r="I7" s="45"/>
      <c r="J7" s="45"/>
      <c r="K7" s="31">
        <f>SUM(K5:K6)</f>
        <v>0</v>
      </c>
      <c r="L7" s="32">
        <f>SUM(L5:L6)</f>
        <v>0</v>
      </c>
    </row>
    <row r="8" spans="1:12" ht="12.75">
      <c r="A8" s="103" t="s">
        <v>17</v>
      </c>
      <c r="B8" s="25" t="s">
        <v>18</v>
      </c>
      <c r="C8" s="68">
        <f>SUM('Deliverables PALIMS'!D47:D66)</f>
        <v>0</v>
      </c>
      <c r="D8" s="27">
        <f>SUM('Deliverables PALIMS'!E47:E66)</f>
        <v>0</v>
      </c>
      <c r="E8" s="26">
        <f>SUM('Deliverables USALIMS'!D47:D66)</f>
        <v>0</v>
      </c>
      <c r="F8" s="27">
        <f>SUM('Deliverables USALIMS'!E47:E66)</f>
        <v>0</v>
      </c>
      <c r="G8" s="26">
        <f>SUM('Deliverables PAFoodLIMS'!D47:D66)</f>
        <v>0</v>
      </c>
      <c r="H8" s="27">
        <f>SUM('Deliverables PAFoodLIMS'!E47:E66)</f>
        <v>0</v>
      </c>
      <c r="I8" s="26">
        <f>SUM('Deliverables EquineLIMS'!D47:D66)</f>
        <v>0</v>
      </c>
      <c r="J8" s="27">
        <f>SUM('Deliverables EquineLIMS'!E47:E66)</f>
        <v>0</v>
      </c>
      <c r="K8" s="28">
        <f>SUM(C8,E8,G8,I8)</f>
        <v>0</v>
      </c>
      <c r="L8" s="29">
        <f>SUM(D8,F8,H8,J8)</f>
        <v>0</v>
      </c>
    </row>
    <row r="9" spans="1:12" ht="12.75">
      <c r="A9" s="103"/>
      <c r="B9" s="25" t="s">
        <v>19</v>
      </c>
      <c r="C9" s="68">
        <f>SUM('Deliverables PALIMS'!D68:D87)</f>
        <v>0</v>
      </c>
      <c r="D9" s="27">
        <f>SUM('Deliverables PALIMS'!E68:E87)</f>
        <v>0</v>
      </c>
      <c r="E9" s="26">
        <f>SUM('Deliverables USALIMS'!D68:D87)</f>
        <v>0</v>
      </c>
      <c r="F9" s="27">
        <f>SUM('Deliverables USALIMS'!E68:E87)</f>
        <v>0</v>
      </c>
      <c r="G9" s="26">
        <f>SUM('Deliverables PAFoodLIMS'!D68:D87)</f>
        <v>0</v>
      </c>
      <c r="H9" s="27">
        <f>SUM('Deliverables PAFoodLIMS'!E68:E87)</f>
        <v>0</v>
      </c>
      <c r="I9" s="26">
        <f>SUM('Deliverables EquineLIMS'!D68:D87)</f>
        <v>0</v>
      </c>
      <c r="J9" s="27">
        <f>SUM('Deliverables EquineLIMS'!E68:E87)</f>
        <v>0</v>
      </c>
      <c r="K9" s="28">
        <f>SUM(C9,E9,G9,I9)</f>
        <v>0</v>
      </c>
      <c r="L9" s="29">
        <f>SUM(D9,F9,H9,J9)</f>
        <v>0</v>
      </c>
    </row>
    <row r="10" spans="1:12" ht="12.75">
      <c r="A10" s="104"/>
      <c r="B10" s="104"/>
      <c r="C10" s="45"/>
      <c r="D10" s="45"/>
      <c r="E10" s="45"/>
      <c r="F10" s="45"/>
      <c r="G10" s="45"/>
      <c r="H10" s="45"/>
      <c r="I10" s="45"/>
      <c r="J10" s="45"/>
      <c r="K10" s="31">
        <f>SUM(K8:K9)</f>
        <v>0</v>
      </c>
      <c r="L10" s="32">
        <f>SUM(L8:L9)</f>
        <v>0</v>
      </c>
    </row>
    <row r="11" spans="1:12" ht="12.75">
      <c r="A11" s="40"/>
      <c r="B11" s="40"/>
      <c r="K11" s="33">
        <f>SUM(K7,K10)</f>
        <v>0</v>
      </c>
      <c r="L11" s="34">
        <f>SUM(L7,L10)</f>
        <v>0</v>
      </c>
    </row>
    <row r="12" spans="1:2" ht="12.75">
      <c r="A12" s="40"/>
      <c r="B12" s="40"/>
    </row>
    <row r="13" spans="1:13" ht="30.75" customHeight="1">
      <c r="A13" s="4" t="s">
        <v>8</v>
      </c>
      <c r="B13" s="4" t="s">
        <v>6</v>
      </c>
      <c r="C13" s="69"/>
      <c r="D13" s="105" t="s">
        <v>20</v>
      </c>
      <c r="E13" s="105"/>
      <c r="F13" s="106" t="s">
        <v>21</v>
      </c>
      <c r="G13" s="106"/>
      <c r="H13" s="106"/>
      <c r="L13" s="7"/>
      <c r="M13" s="38"/>
    </row>
    <row r="14" spans="1:13" ht="14.25" customHeight="1">
      <c r="A14" s="40"/>
      <c r="B14" s="40"/>
      <c r="D14" s="46" t="s">
        <v>23</v>
      </c>
      <c r="E14" s="46" t="s">
        <v>24</v>
      </c>
      <c r="F14" s="47" t="s">
        <v>25</v>
      </c>
      <c r="G14" s="47" t="s">
        <v>26</v>
      </c>
      <c r="H14" s="47" t="s">
        <v>27</v>
      </c>
      <c r="L14" s="7"/>
      <c r="M14" s="38"/>
    </row>
    <row r="15" spans="1:13" ht="25.5" customHeight="1">
      <c r="A15" s="41" t="s">
        <v>54</v>
      </c>
      <c r="B15" s="41" t="s">
        <v>51</v>
      </c>
      <c r="C15" s="70" t="s">
        <v>50</v>
      </c>
      <c r="D15" s="27">
        <f>$C$16*3000</f>
        <v>0</v>
      </c>
      <c r="E15" s="27">
        <f>$C$16*3000</f>
        <v>0</v>
      </c>
      <c r="F15" s="27">
        <f>$C$16*3000</f>
        <v>0</v>
      </c>
      <c r="G15" s="27">
        <f>$C$16*3000</f>
        <v>0</v>
      </c>
      <c r="H15" s="27">
        <f>$C$16*3000</f>
        <v>0</v>
      </c>
      <c r="L15" s="7"/>
      <c r="M15" s="38"/>
    </row>
    <row r="16" spans="1:13" ht="21.75" customHeight="1">
      <c r="A16" s="40" t="s">
        <v>32</v>
      </c>
      <c r="B16" s="40"/>
      <c r="C16" s="71">
        <v>0</v>
      </c>
      <c r="D16" s="40"/>
      <c r="E16" s="36">
        <f>SUM(D15:E15)</f>
        <v>0</v>
      </c>
      <c r="F16" s="102"/>
      <c r="G16" s="102"/>
      <c r="H16" s="36">
        <f>SUM(F15:H15)</f>
        <v>0</v>
      </c>
      <c r="L16" s="7"/>
      <c r="M16" s="38"/>
    </row>
    <row r="17" ht="12.75" customHeight="1">
      <c r="A17" s="39" t="s">
        <v>55</v>
      </c>
    </row>
    <row r="19" spans="1:10" ht="30.75" customHeight="1">
      <c r="A19" s="72" t="s">
        <v>31</v>
      </c>
      <c r="B19" s="73">
        <f>SUM(L11)</f>
        <v>0</v>
      </c>
      <c r="C19" s="37"/>
      <c r="D19" s="37"/>
      <c r="E19" s="37"/>
      <c r="F19" s="37"/>
      <c r="G19" s="37"/>
      <c r="H19" s="37"/>
      <c r="I19" s="37"/>
      <c r="J19" s="37"/>
    </row>
    <row r="20" spans="1:10" ht="29.25" customHeight="1">
      <c r="A20" s="72" t="s">
        <v>41</v>
      </c>
      <c r="B20" s="73">
        <f>SUM('System Support &amp; Routine Maint.'!E10)</f>
        <v>0</v>
      </c>
      <c r="C20" s="37"/>
      <c r="D20" s="37"/>
      <c r="E20" s="37"/>
      <c r="F20" s="37"/>
      <c r="G20" s="37"/>
      <c r="H20" s="37"/>
      <c r="I20" s="37"/>
      <c r="J20" s="37"/>
    </row>
    <row r="21" spans="1:10" ht="31.5" customHeight="1">
      <c r="A21" s="72" t="s">
        <v>42</v>
      </c>
      <c r="B21" s="73">
        <f>SUM('System Support &amp; Routine Maint.'!I10)</f>
        <v>0</v>
      </c>
      <c r="C21" s="37"/>
      <c r="D21" s="37"/>
      <c r="E21" s="37"/>
      <c r="F21" s="37"/>
      <c r="G21" s="37"/>
      <c r="H21" s="37"/>
      <c r="I21" s="37"/>
      <c r="J21" s="37"/>
    </row>
    <row r="22" spans="1:10" ht="51.75" customHeight="1">
      <c r="A22" s="35" t="s">
        <v>68</v>
      </c>
      <c r="B22" s="74">
        <f>SUM(E16,B19,B20)</f>
        <v>0</v>
      </c>
      <c r="C22" s="37"/>
      <c r="D22" s="37"/>
      <c r="E22" s="37"/>
      <c r="F22" s="37"/>
      <c r="G22" s="37"/>
      <c r="H22" s="37"/>
      <c r="I22" s="37"/>
      <c r="J22" s="37"/>
    </row>
    <row r="23" spans="1:10" ht="54.75" customHeight="1">
      <c r="A23" s="72" t="s">
        <v>67</v>
      </c>
      <c r="B23" s="73">
        <f>H16+B21</f>
        <v>0</v>
      </c>
      <c r="C23" s="37"/>
      <c r="D23" s="37"/>
      <c r="E23" s="37"/>
      <c r="F23" s="37"/>
      <c r="G23" s="37"/>
      <c r="H23" s="37"/>
      <c r="I23" s="37"/>
      <c r="J23" s="37"/>
    </row>
    <row r="24" spans="1:10" ht="45">
      <c r="A24" s="35" t="s">
        <v>48</v>
      </c>
      <c r="B24" s="74">
        <f>B22+B23</f>
        <v>0</v>
      </c>
      <c r="C24" s="37"/>
      <c r="D24" s="37"/>
      <c r="E24" s="37"/>
      <c r="F24" s="37"/>
      <c r="G24" s="37"/>
      <c r="H24" s="37"/>
      <c r="I24" s="37"/>
      <c r="J24" s="37"/>
    </row>
  </sheetData>
  <sheetProtection password="CD0A" sheet="1"/>
  <mergeCells count="8">
    <mergeCell ref="F16:G16"/>
    <mergeCell ref="A3:L3"/>
    <mergeCell ref="A5:A6"/>
    <mergeCell ref="A7:B7"/>
    <mergeCell ref="A8:A9"/>
    <mergeCell ref="A10:B10"/>
    <mergeCell ref="D13:E13"/>
    <mergeCell ref="F13:H13"/>
  </mergeCells>
  <printOptions horizontalCentered="1"/>
  <pageMargins left="0.25" right="0.25" top="0.75" bottom="0.75" header="0.3" footer="0.3"/>
  <pageSetup fitToHeight="1" fitToWidth="1" horizontalDpi="600" verticalDpi="600" orientation="landscape" scale="52" r:id="rId1"/>
  <headerFooter alignWithMargins="0">
    <oddFooter>&amp;L&amp;"Times New Roman,Regular"&amp;8Rev 4.11.2011&amp;R&amp;"Times New Roman,Regular"&amp;8Page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kashaffer</dc:creator>
  <cp:keywords/>
  <dc:description/>
  <cp:lastModifiedBy>Timi Lesperance</cp:lastModifiedBy>
  <cp:lastPrinted>2016-02-11T17:29:49Z</cp:lastPrinted>
  <dcterms:created xsi:type="dcterms:W3CDTF">2008-09-05T19:13:41Z</dcterms:created>
  <dcterms:modified xsi:type="dcterms:W3CDTF">2016-02-11T18:37:13Z</dcterms:modified>
  <cp:category/>
  <cp:version/>
  <cp:contentType/>
  <cp:contentStatus/>
</cp:coreProperties>
</file>